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720" windowWidth="27495" windowHeight="11835"/>
  </bookViews>
  <sheets>
    <sheet name="без учета счетов бюджета (2)" sheetId="3" r:id="rId1"/>
  </sheets>
  <definedNames>
    <definedName name="_xlnm.Print_Titles" localSheetId="0">'без учета счетов бюджета (2)'!$5:$6</definedName>
  </definedNames>
  <calcPr calcId="144525"/>
</workbook>
</file>

<file path=xl/calcChain.xml><?xml version="1.0" encoding="utf-8"?>
<calcChain xmlns="http://schemas.openxmlformats.org/spreadsheetml/2006/main">
  <c r="H24" i="3" l="1"/>
  <c r="I20" i="3"/>
  <c r="I21" i="3"/>
  <c r="I22" i="3"/>
  <c r="C24" i="3" l="1"/>
  <c r="C26" i="3" s="1"/>
  <c r="D24" i="3"/>
  <c r="I24" i="3" s="1"/>
  <c r="E24" i="3" l="1"/>
  <c r="I14" i="3"/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5" i="3"/>
  <c r="E7" i="3"/>
  <c r="H26" i="3" l="1"/>
  <c r="D26" i="3"/>
  <c r="I8" i="3"/>
  <c r="I9" i="3"/>
  <c r="I10" i="3"/>
  <c r="I11" i="3"/>
  <c r="I12" i="3"/>
  <c r="I13" i="3"/>
  <c r="I15" i="3"/>
  <c r="I19" i="3"/>
  <c r="I25" i="3"/>
  <c r="I7" i="3"/>
  <c r="E26" i="3" l="1"/>
  <c r="I26" i="3"/>
</calcChain>
</file>

<file path=xl/sharedStrings.xml><?xml version="1.0" encoding="utf-8"?>
<sst xmlns="http://schemas.openxmlformats.org/spreadsheetml/2006/main" count="85" uniqueCount="48">
  <si>
    <t>Единица измерения: руб.</t>
  </si>
  <si>
    <t>Наименование показателя</t>
  </si>
  <si>
    <t>Муниципальная программа "Развитие образования Чугуевского муниципального округа" на 2020-2024 годы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</si>
  <si>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</si>
  <si>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</si>
  <si>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</si>
  <si>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</si>
  <si>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</si>
  <si>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</si>
  <si>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</si>
  <si>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</si>
  <si>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</si>
  <si>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</si>
  <si>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</si>
  <si>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</si>
  <si>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</si>
  <si>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</si>
  <si>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</si>
  <si>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</si>
  <si>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</si>
  <si>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</si>
  <si>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</si>
  <si>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Муниципальная программа "Информационное общество Чугуевского муниципального округа" на 2020-2024 годы</t>
  </si>
  <si>
    <t>1100000000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</si>
  <si>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</si>
  <si>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</si>
  <si>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</si>
  <si>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</si>
  <si>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</si>
  <si>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</si>
  <si>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</si>
  <si>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</si>
  <si>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</si>
  <si>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</si>
  <si>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</si>
  <si>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</si>
  <si>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</si>
  <si>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Темп роста к соответствующему периоду прошлого года, 
%</t>
  </si>
  <si>
    <t>Целевая статья           2020 год</t>
  </si>
  <si>
    <t>Целевая статья           2019 год</t>
  </si>
  <si>
    <t>ИТОГО ПО ПРОГРАММАМ</t>
  </si>
  <si>
    <t>Сведения об исполнении бюджета  Чугуевского муниципального округа по расходам в разрезе муниципальных программ за 2020 год 
по состоянию на 01.01.2021</t>
  </si>
  <si>
    <t xml:space="preserve">Утвержденные бюджетные назначения               (в ред. 131-НПА) </t>
  </si>
  <si>
    <t>Фактически исполнено по состоянию на 01.01.2021</t>
  </si>
  <si>
    <t>Процент исполнениягодового плана по состоянию  на 01.01.2021</t>
  </si>
  <si>
    <t>Фактически исполнено по состоянию на 01.01.2020</t>
  </si>
  <si>
    <t>Муниципальная программа "Укрепление общественного здоровья" на 2021-2027 годы</t>
  </si>
  <si>
    <t>1700000000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</si>
</sst>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1" xfId="30" applyNumberFormat="1" applyProtection="1">
      <alignment horizontal="left" wrapText="1"/>
    </xf>
    <xf numFmtId="4" fontId="1" fillId="0" borderId="1" xfId="2" applyNumberFormat="1" applyProtection="1"/>
    <xf numFmtId="0" fontId="12" fillId="0" borderId="0" xfId="0" applyFont="1" applyProtection="1">
      <protection locked="0"/>
    </xf>
    <xf numFmtId="0" fontId="1" fillId="0" borderId="1" xfId="2" applyNumberFormat="1" applyAlignment="1" applyProtection="1">
      <alignment horizontal="left" vertical="top"/>
    </xf>
    <xf numFmtId="0" fontId="1" fillId="0" borderId="1" xfId="3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Font="1" applyProtection="1">
      <protection locked="0"/>
    </xf>
    <xf numFmtId="1" fontId="13" fillId="0" borderId="2" xfId="14" applyNumberFormat="1" applyFont="1" applyProtection="1">
      <alignment horizontal="center" vertical="top" shrinkToFit="1"/>
    </xf>
    <xf numFmtId="0" fontId="13" fillId="0" borderId="2" xfId="13" applyNumberFormat="1" applyFont="1" applyProtection="1">
      <alignment vertical="top" wrapText="1"/>
    </xf>
    <xf numFmtId="4" fontId="13" fillId="2" borderId="2" xfId="15" applyNumberFormat="1" applyFont="1" applyProtection="1">
      <alignment horizontal="right" vertical="top" shrinkToFit="1"/>
    </xf>
    <xf numFmtId="10" fontId="13" fillId="2" borderId="2" xfId="16" applyNumberFormat="1" applyFont="1" applyProtection="1">
      <alignment horizontal="right" vertical="top" shrinkToFit="1"/>
    </xf>
    <xf numFmtId="10" fontId="13" fillId="2" borderId="2" xfId="16" applyNumberFormat="1" applyFont="1" applyAlignment="1" applyProtection="1">
      <alignment horizontal="left" vertical="top" wrapText="1" shrinkToFit="1"/>
    </xf>
    <xf numFmtId="1" fontId="13" fillId="0" borderId="3" xfId="14" applyNumberFormat="1" applyFont="1" applyBorder="1" applyProtection="1">
      <alignment horizontal="center" vertical="top" shrinkToFit="1"/>
    </xf>
    <xf numFmtId="0" fontId="13" fillId="0" borderId="3" xfId="13" applyNumberFormat="1" applyFont="1" applyBorder="1" applyProtection="1">
      <alignment vertical="top" wrapText="1"/>
    </xf>
    <xf numFmtId="1" fontId="13" fillId="0" borderId="4" xfId="14" applyNumberFormat="1" applyFont="1" applyBorder="1" applyProtection="1">
      <alignment horizontal="center" vertical="top" shrinkToFit="1"/>
    </xf>
    <xf numFmtId="0" fontId="13" fillId="0" borderId="4" xfId="13" applyNumberFormat="1" applyFont="1" applyBorder="1" applyProtection="1">
      <alignment vertical="top" wrapText="1"/>
    </xf>
    <xf numFmtId="0" fontId="14" fillId="0" borderId="5" xfId="0" applyFont="1" applyBorder="1" applyProtection="1">
      <protection locked="0"/>
    </xf>
    <xf numFmtId="0" fontId="10" fillId="0" borderId="6" xfId="27" applyNumberFormat="1" applyFont="1" applyBorder="1" applyProtection="1">
      <alignment horizontal="left"/>
    </xf>
    <xf numFmtId="4" fontId="10" fillId="2" borderId="6" xfId="10" applyNumberFormat="1" applyFont="1" applyBorder="1" applyProtection="1">
      <alignment horizontal="right" vertical="top" shrinkToFit="1"/>
    </xf>
    <xf numFmtId="10" fontId="10" fillId="2" borderId="6" xfId="11" applyNumberFormat="1" applyFont="1" applyBorder="1" applyProtection="1">
      <alignment horizontal="right" vertical="top" shrinkToFit="1"/>
    </xf>
    <xf numFmtId="10" fontId="10" fillId="2" borderId="6" xfId="11" applyNumberFormat="1" applyFont="1" applyBorder="1" applyAlignment="1" applyProtection="1">
      <alignment horizontal="left" vertical="top" shrinkToFit="1"/>
    </xf>
    <xf numFmtId="4" fontId="15" fillId="0" borderId="5" xfId="7" applyNumberFormat="1" applyFont="1" applyBorder="1" applyAlignment="1" applyProtection="1">
      <alignment horizontal="right" vertical="center" shrinkToFit="1"/>
    </xf>
    <xf numFmtId="10" fontId="11" fillId="2" borderId="6" xfId="16" applyNumberFormat="1" applyFont="1" applyBorder="1" applyProtection="1">
      <alignment horizontal="right" vertical="top" shrinkToFit="1"/>
    </xf>
    <xf numFmtId="0" fontId="16" fillId="0" borderId="0" xfId="0" applyFont="1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9" fillId="0" borderId="2" xfId="6" applyNumberFormat="1" applyFon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9" xfId="5" applyNumberFormat="1" applyBorder="1" applyAlignment="1" applyProtection="1">
      <alignment horizontal="right"/>
    </xf>
    <xf numFmtId="0" fontId="2" fillId="0" borderId="1" xfId="3" applyNumberFormat="1" applyAlignment="1" applyProtection="1">
      <alignment horizontal="center" vertical="top" wrapTex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13" fillId="0" borderId="2" xfId="6" applyNumberFormat="1" applyFont="1" applyProtection="1">
      <alignment horizontal="center" vertical="center" wrapText="1"/>
    </xf>
    <xf numFmtId="0" fontId="13" fillId="0" borderId="2" xfId="6" applyFo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10" fontId="13" fillId="2" borderId="7" xfId="16" applyNumberFormat="1" applyFont="1" applyBorder="1" applyProtection="1">
      <alignment horizontal="right" vertical="top" shrinkToFit="1"/>
    </xf>
    <xf numFmtId="10" fontId="13" fillId="2" borderId="3" xfId="16" applyNumberFormat="1" applyFont="1" applyBorder="1" applyProtection="1">
      <alignment horizontal="right" vertical="top" shrinkToFit="1"/>
    </xf>
    <xf numFmtId="4" fontId="13" fillId="2" borderId="3" xfId="15" applyNumberFormat="1" applyFont="1" applyBorder="1" applyProtection="1">
      <alignment horizontal="right" vertical="top" shrinkToFit="1"/>
    </xf>
    <xf numFmtId="1" fontId="11" fillId="0" borderId="10" xfId="14" applyNumberFormat="1" applyFont="1" applyBorder="1" applyAlignment="1" applyProtection="1">
      <alignment vertical="center" shrinkToFit="1"/>
    </xf>
    <xf numFmtId="1" fontId="11" fillId="0" borderId="10" xfId="14" applyNumberFormat="1" applyFont="1" applyBorder="1" applyAlignment="1" applyProtection="1">
      <alignment horizontal="left" vertical="center" shrinkToFit="1"/>
    </xf>
    <xf numFmtId="4" fontId="4" fillId="2" borderId="11" xfId="15" applyNumberFormat="1" applyBorder="1" applyProtection="1">
      <alignment horizontal="right" vertical="top" shrinkToFit="1"/>
    </xf>
    <xf numFmtId="4" fontId="4" fillId="2" borderId="4" xfId="15" applyNumberFormat="1" applyBorder="1" applyProtection="1">
      <alignment horizontal="right" vertical="top" shrinkToFit="1"/>
    </xf>
    <xf numFmtId="10" fontId="13" fillId="2" borderId="4" xfId="16" applyNumberFormat="1" applyFont="1" applyBorder="1" applyProtection="1">
      <alignment horizontal="right" vertical="top" shrinkToFit="1"/>
    </xf>
    <xf numFmtId="10" fontId="4" fillId="2" borderId="4" xfId="16" applyNumberFormat="1" applyBorder="1" applyProtection="1">
      <alignment horizontal="right" vertical="top" shrinkToFit="1"/>
    </xf>
    <xf numFmtId="1" fontId="13" fillId="0" borderId="8" xfId="14" applyNumberFormat="1" applyFont="1" applyBorder="1" applyProtection="1">
      <alignment horizontal="center" vertical="top" shrinkToFit="1"/>
    </xf>
    <xf numFmtId="10" fontId="13" fillId="2" borderId="8" xfId="16" applyNumberFormat="1" applyFont="1" applyBorder="1" applyProtection="1">
      <alignment horizontal="right" vertical="top" shrinkToFit="1"/>
    </xf>
    <xf numFmtId="4" fontId="13" fillId="2" borderId="8" xfId="15" applyNumberFormat="1" applyFont="1" applyBorder="1" applyProtection="1">
      <alignment horizontal="right" vertical="top" shrinkToFit="1"/>
    </xf>
    <xf numFmtId="0" fontId="13" fillId="0" borderId="8" xfId="13" applyNumberFormat="1" applyFont="1" applyBorder="1" applyProtection="1">
      <alignment vertical="top" wrapText="1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H9" sqref="H9"/>
    </sheetView>
  </sheetViews>
  <sheetFormatPr defaultRowHeight="15.75" outlineLevelRow="1" x14ac:dyDescent="0.25"/>
  <cols>
    <col min="1" max="1" width="13.5703125" style="5" customWidth="1"/>
    <col min="2" max="2" width="48.140625" style="1" customWidth="1"/>
    <col min="3" max="3" width="20.28515625" style="1" customWidth="1"/>
    <col min="4" max="4" width="19.85546875" style="1" customWidth="1"/>
    <col min="5" max="5" width="12" style="1" customWidth="1"/>
    <col min="6" max="6" width="50" style="8" customWidth="1"/>
    <col min="7" max="7" width="14.7109375" style="1" customWidth="1"/>
    <col min="8" max="8" width="19.85546875" style="1" customWidth="1"/>
    <col min="9" max="9" width="17.42578125" style="1" customWidth="1"/>
    <col min="10" max="16384" width="9.140625" style="1"/>
  </cols>
  <sheetData>
    <row r="1" spans="1:9" ht="12.75" customHeight="1" x14ac:dyDescent="0.25">
      <c r="B1" s="27"/>
      <c r="C1" s="28"/>
      <c r="D1" s="2"/>
      <c r="E1" s="2"/>
      <c r="F1" s="6"/>
      <c r="G1" s="2"/>
      <c r="H1" s="2"/>
      <c r="I1" s="2"/>
    </row>
    <row r="2" spans="1:9" ht="12.75" customHeight="1" x14ac:dyDescent="0.25">
      <c r="B2" s="27"/>
      <c r="C2" s="28"/>
      <c r="D2" s="2"/>
      <c r="E2" s="2"/>
      <c r="F2" s="6"/>
      <c r="G2" s="2"/>
      <c r="H2" s="2"/>
      <c r="I2" s="2"/>
    </row>
    <row r="3" spans="1:9" ht="40.5" customHeight="1" x14ac:dyDescent="0.25">
      <c r="B3" s="32" t="s">
        <v>41</v>
      </c>
      <c r="C3" s="32"/>
      <c r="D3" s="32"/>
      <c r="E3" s="32"/>
      <c r="F3" s="32"/>
      <c r="G3" s="32"/>
      <c r="H3" s="32"/>
    </row>
    <row r="4" spans="1:9" ht="12.75" customHeight="1" x14ac:dyDescent="0.25">
      <c r="B4" s="31" t="s">
        <v>0</v>
      </c>
      <c r="C4" s="31"/>
      <c r="D4" s="31"/>
      <c r="E4" s="31"/>
      <c r="F4" s="31"/>
      <c r="G4" s="31"/>
      <c r="H4" s="31"/>
      <c r="I4" s="31"/>
    </row>
    <row r="5" spans="1:9" ht="26.25" customHeight="1" x14ac:dyDescent="0.25">
      <c r="A5" s="35" t="s">
        <v>38</v>
      </c>
      <c r="B5" s="29" t="s">
        <v>1</v>
      </c>
      <c r="C5" s="29" t="s">
        <v>42</v>
      </c>
      <c r="D5" s="29" t="s">
        <v>43</v>
      </c>
      <c r="E5" s="29" t="s">
        <v>44</v>
      </c>
      <c r="F5" s="37" t="s">
        <v>1</v>
      </c>
      <c r="G5" s="39" t="s">
        <v>39</v>
      </c>
      <c r="H5" s="29" t="s">
        <v>45</v>
      </c>
      <c r="I5" s="29" t="s">
        <v>37</v>
      </c>
    </row>
    <row r="6" spans="1:9" ht="93" customHeight="1" x14ac:dyDescent="0.25">
      <c r="A6" s="36"/>
      <c r="B6" s="30"/>
      <c r="C6" s="30"/>
      <c r="D6" s="30"/>
      <c r="E6" s="30"/>
      <c r="F6" s="38"/>
      <c r="G6" s="38"/>
      <c r="H6" s="30"/>
      <c r="I6" s="30"/>
    </row>
    <row r="7" spans="1:9" s="9" customFormat="1" ht="53.25" customHeight="1" outlineLevel="1" x14ac:dyDescent="0.25">
      <c r="A7" s="10" t="s">
        <v>3</v>
      </c>
      <c r="B7" s="11" t="s">
        <v>2</v>
      </c>
      <c r="C7" s="12">
        <v>929321146.49000001</v>
      </c>
      <c r="D7" s="12">
        <v>868708671.90999997</v>
      </c>
      <c r="E7" s="13">
        <f>D7/C7</f>
        <v>0.93477768712255138</v>
      </c>
      <c r="F7" s="11" t="s">
        <v>2</v>
      </c>
      <c r="G7" s="10" t="s">
        <v>3</v>
      </c>
      <c r="H7" s="12">
        <v>672434263.38</v>
      </c>
      <c r="I7" s="13">
        <f>D7/H7</f>
        <v>1.2918863883339673</v>
      </c>
    </row>
    <row r="8" spans="1:9" s="9" customFormat="1" ht="47.25" outlineLevel="1" x14ac:dyDescent="0.25">
      <c r="A8" s="10" t="s">
        <v>5</v>
      </c>
      <c r="B8" s="11" t="s">
        <v>4</v>
      </c>
      <c r="C8" s="12">
        <v>141030737.91</v>
      </c>
      <c r="D8" s="12">
        <v>139592530.15000001</v>
      </c>
      <c r="E8" s="13">
        <f t="shared" ref="E8:E26" si="0">D8/C8</f>
        <v>0.98980216808538724</v>
      </c>
      <c r="F8" s="11" t="s">
        <v>4</v>
      </c>
      <c r="G8" s="10" t="s">
        <v>5</v>
      </c>
      <c r="H8" s="12">
        <v>71868613.969999999</v>
      </c>
      <c r="I8" s="13">
        <f t="shared" ref="I8:I26" si="1">D8/H8</f>
        <v>1.9423295154720792</v>
      </c>
    </row>
    <row r="9" spans="1:9" s="9" customFormat="1" ht="47.25" outlineLevel="1" x14ac:dyDescent="0.25">
      <c r="A9" s="10" t="s">
        <v>7</v>
      </c>
      <c r="B9" s="11" t="s">
        <v>6</v>
      </c>
      <c r="C9" s="12">
        <v>104672455.48999999</v>
      </c>
      <c r="D9" s="12">
        <v>76274881.109999999</v>
      </c>
      <c r="E9" s="13">
        <f t="shared" si="0"/>
        <v>0.72870059991367075</v>
      </c>
      <c r="F9" s="11" t="s">
        <v>6</v>
      </c>
      <c r="G9" s="10" t="s">
        <v>7</v>
      </c>
      <c r="H9" s="12">
        <v>62452628.310000002</v>
      </c>
      <c r="I9" s="13">
        <f t="shared" si="1"/>
        <v>1.2213237965164512</v>
      </c>
    </row>
    <row r="10" spans="1:9" s="9" customFormat="1" ht="52.5" customHeight="1" outlineLevel="1" x14ac:dyDescent="0.25">
      <c r="A10" s="10" t="s">
        <v>9</v>
      </c>
      <c r="B10" s="11" t="s">
        <v>8</v>
      </c>
      <c r="C10" s="12">
        <v>31279079.309999999</v>
      </c>
      <c r="D10" s="12">
        <v>30523269.640000001</v>
      </c>
      <c r="E10" s="13">
        <f t="shared" si="0"/>
        <v>0.97583657554273462</v>
      </c>
      <c r="F10" s="11" t="s">
        <v>8</v>
      </c>
      <c r="G10" s="10" t="s">
        <v>9</v>
      </c>
      <c r="H10" s="12">
        <v>30339114.190000001</v>
      </c>
      <c r="I10" s="13">
        <f t="shared" si="1"/>
        <v>1.0060699020032924</v>
      </c>
    </row>
    <row r="11" spans="1:9" s="9" customFormat="1" ht="63" outlineLevel="1" x14ac:dyDescent="0.25">
      <c r="A11" s="10" t="s">
        <v>11</v>
      </c>
      <c r="B11" s="11" t="s">
        <v>10</v>
      </c>
      <c r="C11" s="12">
        <v>124190072.48</v>
      </c>
      <c r="D11" s="12">
        <v>52051995.729999997</v>
      </c>
      <c r="E11" s="13">
        <f t="shared" si="0"/>
        <v>0.41913169620206664</v>
      </c>
      <c r="F11" s="11" t="s">
        <v>10</v>
      </c>
      <c r="G11" s="10" t="s">
        <v>11</v>
      </c>
      <c r="H11" s="12">
        <v>30599442.640000001</v>
      </c>
      <c r="I11" s="13">
        <f t="shared" si="1"/>
        <v>1.7010765961454779</v>
      </c>
    </row>
    <row r="12" spans="1:9" s="9" customFormat="1" ht="78.75" customHeight="1" outlineLevel="1" x14ac:dyDescent="0.25">
      <c r="A12" s="10" t="s">
        <v>13</v>
      </c>
      <c r="B12" s="11" t="s">
        <v>12</v>
      </c>
      <c r="C12" s="12">
        <v>52766778.560000002</v>
      </c>
      <c r="D12" s="12">
        <v>32720209.66</v>
      </c>
      <c r="E12" s="13">
        <f t="shared" si="0"/>
        <v>0.62009109809109408</v>
      </c>
      <c r="F12" s="11" t="s">
        <v>12</v>
      </c>
      <c r="G12" s="10" t="s">
        <v>13</v>
      </c>
      <c r="H12" s="12">
        <v>32912701.239999998</v>
      </c>
      <c r="I12" s="13">
        <f t="shared" si="1"/>
        <v>0.99415144996467031</v>
      </c>
    </row>
    <row r="13" spans="1:9" s="9" customFormat="1" ht="57" customHeight="1" outlineLevel="1" x14ac:dyDescent="0.25">
      <c r="A13" s="10" t="s">
        <v>15</v>
      </c>
      <c r="B13" s="11" t="s">
        <v>14</v>
      </c>
      <c r="C13" s="12">
        <v>8131252.6299999999</v>
      </c>
      <c r="D13" s="12">
        <v>6564458.1200000001</v>
      </c>
      <c r="E13" s="13">
        <f t="shared" si="0"/>
        <v>0.80731203649738281</v>
      </c>
      <c r="F13" s="11" t="s">
        <v>14</v>
      </c>
      <c r="G13" s="10" t="s">
        <v>15</v>
      </c>
      <c r="H13" s="12">
        <v>5272440.1900000004</v>
      </c>
      <c r="I13" s="13">
        <f t="shared" si="1"/>
        <v>1.2450512255123372</v>
      </c>
    </row>
    <row r="14" spans="1:9" s="9" customFormat="1" ht="47.25" outlineLevel="1" x14ac:dyDescent="0.25">
      <c r="A14" s="10" t="s">
        <v>17</v>
      </c>
      <c r="B14" s="11" t="s">
        <v>16</v>
      </c>
      <c r="C14" s="12">
        <v>14377178.390000001</v>
      </c>
      <c r="D14" s="12">
        <v>14362178.390000001</v>
      </c>
      <c r="E14" s="13">
        <f t="shared" si="0"/>
        <v>0.99895667984404835</v>
      </c>
      <c r="F14" s="11" t="s">
        <v>16</v>
      </c>
      <c r="G14" s="10" t="s">
        <v>17</v>
      </c>
      <c r="H14" s="12">
        <v>19831588.530000001</v>
      </c>
      <c r="I14" s="13">
        <f t="shared" si="1"/>
        <v>0.72420715911253331</v>
      </c>
    </row>
    <row r="15" spans="1:9" s="9" customFormat="1" ht="63" outlineLevel="1" x14ac:dyDescent="0.25">
      <c r="A15" s="10" t="s">
        <v>19</v>
      </c>
      <c r="B15" s="11" t="s">
        <v>18</v>
      </c>
      <c r="C15" s="12">
        <v>2121764</v>
      </c>
      <c r="D15" s="12">
        <v>2121764</v>
      </c>
      <c r="E15" s="13">
        <f t="shared" si="0"/>
        <v>1</v>
      </c>
      <c r="F15" s="11" t="s">
        <v>18</v>
      </c>
      <c r="G15" s="10" t="s">
        <v>19</v>
      </c>
      <c r="H15" s="12">
        <v>2002124.22</v>
      </c>
      <c r="I15" s="13">
        <f t="shared" si="1"/>
        <v>1.0597564221065165</v>
      </c>
    </row>
    <row r="16" spans="1:9" s="9" customFormat="1" ht="68.25" customHeight="1" outlineLevel="1" x14ac:dyDescent="0.25">
      <c r="A16" s="10" t="s">
        <v>21</v>
      </c>
      <c r="B16" s="11" t="s">
        <v>20</v>
      </c>
      <c r="C16" s="12">
        <v>29244392.579999998</v>
      </c>
      <c r="D16" s="12">
        <v>27223792.68</v>
      </c>
      <c r="E16" s="13">
        <f t="shared" si="0"/>
        <v>0.9309064158377538</v>
      </c>
      <c r="F16" s="11" t="s">
        <v>20</v>
      </c>
      <c r="G16" s="10" t="s">
        <v>21</v>
      </c>
      <c r="H16" s="12">
        <v>26966230.210000001</v>
      </c>
      <c r="I16" s="13"/>
    </row>
    <row r="17" spans="1:9" s="9" customFormat="1" ht="54.75" customHeight="1" outlineLevel="1" x14ac:dyDescent="0.25">
      <c r="A17" s="10" t="s">
        <v>23</v>
      </c>
      <c r="B17" s="11" t="s">
        <v>22</v>
      </c>
      <c r="C17" s="12">
        <v>8922755</v>
      </c>
      <c r="D17" s="12">
        <v>7879477.25</v>
      </c>
      <c r="E17" s="13">
        <f t="shared" si="0"/>
        <v>0.88307672350075739</v>
      </c>
      <c r="F17" s="11" t="s">
        <v>22</v>
      </c>
      <c r="G17" s="10" t="s">
        <v>23</v>
      </c>
      <c r="H17" s="12">
        <v>4603999.0999999996</v>
      </c>
      <c r="I17" s="13"/>
    </row>
    <row r="18" spans="1:9" s="9" customFormat="1" ht="54" customHeight="1" outlineLevel="1" x14ac:dyDescent="0.25">
      <c r="A18" s="10" t="s">
        <v>25</v>
      </c>
      <c r="B18" s="11" t="s">
        <v>24</v>
      </c>
      <c r="C18" s="12">
        <v>3180000</v>
      </c>
      <c r="D18" s="12">
        <v>3168952.73</v>
      </c>
      <c r="E18" s="13">
        <f t="shared" si="0"/>
        <v>0.99652601572327049</v>
      </c>
      <c r="F18" s="11" t="s">
        <v>24</v>
      </c>
      <c r="G18" s="10" t="s">
        <v>25</v>
      </c>
      <c r="H18" s="12">
        <v>3428453.06</v>
      </c>
      <c r="I18" s="13"/>
    </row>
    <row r="19" spans="1:9" s="9" customFormat="1" ht="49.5" customHeight="1" outlineLevel="1" x14ac:dyDescent="0.25">
      <c r="A19" s="10" t="s">
        <v>27</v>
      </c>
      <c r="B19" s="11" t="s">
        <v>26</v>
      </c>
      <c r="C19" s="12">
        <v>50000</v>
      </c>
      <c r="D19" s="12">
        <v>50000</v>
      </c>
      <c r="E19" s="13">
        <f t="shared" si="0"/>
        <v>1</v>
      </c>
      <c r="F19" s="11" t="s">
        <v>26</v>
      </c>
      <c r="G19" s="10" t="s">
        <v>27</v>
      </c>
      <c r="H19" s="12">
        <v>50000</v>
      </c>
      <c r="I19" s="13">
        <f t="shared" si="1"/>
        <v>1</v>
      </c>
    </row>
    <row r="20" spans="1:9" s="9" customFormat="1" ht="63.75" customHeight="1" outlineLevel="1" x14ac:dyDescent="0.25">
      <c r="A20" s="10" t="s">
        <v>29</v>
      </c>
      <c r="B20" s="11" t="s">
        <v>28</v>
      </c>
      <c r="C20" s="12">
        <v>10540</v>
      </c>
      <c r="D20" s="12">
        <v>10540</v>
      </c>
      <c r="E20" s="13">
        <f t="shared" si="0"/>
        <v>1</v>
      </c>
      <c r="F20" s="11" t="s">
        <v>28</v>
      </c>
      <c r="G20" s="10" t="s">
        <v>29</v>
      </c>
      <c r="H20" s="12">
        <v>12815</v>
      </c>
      <c r="I20" s="13">
        <f t="shared" si="1"/>
        <v>0.82247366367538044</v>
      </c>
    </row>
    <row r="21" spans="1:9" s="9" customFormat="1" ht="112.5" customHeight="1" outlineLevel="1" x14ac:dyDescent="0.25">
      <c r="A21" s="10" t="s">
        <v>31</v>
      </c>
      <c r="B21" s="11" t="s">
        <v>30</v>
      </c>
      <c r="C21" s="12">
        <v>1437079</v>
      </c>
      <c r="D21" s="12">
        <v>799801.92</v>
      </c>
      <c r="E21" s="13">
        <f t="shared" si="0"/>
        <v>0.5565469400081694</v>
      </c>
      <c r="F21" s="11" t="s">
        <v>30</v>
      </c>
      <c r="G21" s="10" t="s">
        <v>31</v>
      </c>
      <c r="H21" s="12">
        <v>508211.88</v>
      </c>
      <c r="I21" s="13">
        <f t="shared" si="1"/>
        <v>1.5737568354364326</v>
      </c>
    </row>
    <row r="22" spans="1:9" s="9" customFormat="1" ht="49.5" customHeight="1" outlineLevel="1" x14ac:dyDescent="0.25">
      <c r="A22" s="15" t="s">
        <v>33</v>
      </c>
      <c r="B22" s="16" t="s">
        <v>32</v>
      </c>
      <c r="C22" s="42">
        <v>7711812.9199999999</v>
      </c>
      <c r="D22" s="42">
        <v>7477535.2300000004</v>
      </c>
      <c r="E22" s="41">
        <f t="shared" si="0"/>
        <v>0.96962093188329057</v>
      </c>
      <c r="F22" s="16" t="s">
        <v>32</v>
      </c>
      <c r="G22" s="15" t="s">
        <v>33</v>
      </c>
      <c r="H22" s="12">
        <v>6783991.1200000001</v>
      </c>
      <c r="I22" s="13">
        <f t="shared" si="1"/>
        <v>1.1022324613538115</v>
      </c>
    </row>
    <row r="23" spans="1:9" s="9" customFormat="1" ht="36.75" customHeight="1" outlineLevel="1" x14ac:dyDescent="0.25">
      <c r="A23" s="49" t="s">
        <v>47</v>
      </c>
      <c r="B23" s="52" t="s">
        <v>46</v>
      </c>
      <c r="C23" s="51">
        <v>50000</v>
      </c>
      <c r="D23" s="51">
        <v>50000</v>
      </c>
      <c r="E23" s="50"/>
      <c r="F23" s="52" t="s">
        <v>46</v>
      </c>
      <c r="G23" s="49" t="s">
        <v>47</v>
      </c>
      <c r="H23" s="51">
        <v>0</v>
      </c>
      <c r="I23" s="40"/>
    </row>
    <row r="24" spans="1:9" ht="18.75" customHeight="1" outlineLevel="1" x14ac:dyDescent="0.25">
      <c r="A24" s="43"/>
      <c r="B24" s="44" t="s">
        <v>40</v>
      </c>
      <c r="C24" s="45">
        <f>SUM(C7:C23)</f>
        <v>1458497044.76</v>
      </c>
      <c r="D24" s="45">
        <f>SUM(D7:D23)</f>
        <v>1269580058.5200002</v>
      </c>
      <c r="E24" s="47">
        <f t="shared" si="0"/>
        <v>0.87047146449920532</v>
      </c>
      <c r="F24" s="44" t="s">
        <v>40</v>
      </c>
      <c r="G24" s="48"/>
      <c r="H24" s="46">
        <f>SUM(H7:H23)</f>
        <v>970066617.0400002</v>
      </c>
      <c r="I24" s="13">
        <f t="shared" si="1"/>
        <v>1.3087555392782368</v>
      </c>
    </row>
    <row r="25" spans="1:9" s="9" customFormat="1" ht="37.5" customHeight="1" outlineLevel="1" x14ac:dyDescent="0.25">
      <c r="A25" s="17" t="s">
        <v>35</v>
      </c>
      <c r="B25" s="18" t="s">
        <v>34</v>
      </c>
      <c r="C25" s="12">
        <v>78738493.439999998</v>
      </c>
      <c r="D25" s="12">
        <v>77100017.390000001</v>
      </c>
      <c r="E25" s="13">
        <f t="shared" si="0"/>
        <v>0.97919091440010164</v>
      </c>
      <c r="F25" s="14" t="s">
        <v>34</v>
      </c>
      <c r="G25" s="13"/>
      <c r="H25" s="12">
        <v>74699971.590000004</v>
      </c>
      <c r="I25" s="13">
        <f t="shared" si="1"/>
        <v>1.0321291393947636</v>
      </c>
    </row>
    <row r="26" spans="1:9" s="26" customFormat="1" ht="22.5" customHeight="1" x14ac:dyDescent="0.25">
      <c r="A26" s="19"/>
      <c r="B26" s="20" t="s">
        <v>36</v>
      </c>
      <c r="C26" s="21">
        <f>C24+C25</f>
        <v>1537235538.2</v>
      </c>
      <c r="D26" s="21">
        <f>D24+D25</f>
        <v>1346680075.9100003</v>
      </c>
      <c r="E26" s="13">
        <f t="shared" si="0"/>
        <v>0.87604016589863165</v>
      </c>
      <c r="F26" s="23"/>
      <c r="G26" s="22"/>
      <c r="H26" s="24">
        <f>H24+H25</f>
        <v>1044766588.6300002</v>
      </c>
      <c r="I26" s="25">
        <f t="shared" si="1"/>
        <v>1.2889769739630539</v>
      </c>
    </row>
    <row r="27" spans="1:9" ht="12.75" customHeight="1" x14ac:dyDescent="0.25">
      <c r="B27" s="2"/>
      <c r="C27" s="4"/>
      <c r="D27" s="2"/>
      <c r="E27" s="2"/>
      <c r="F27" s="6"/>
      <c r="G27" s="2"/>
      <c r="H27" s="2"/>
      <c r="I27" s="2"/>
    </row>
    <row r="28" spans="1:9" x14ac:dyDescent="0.25">
      <c r="B28" s="33"/>
      <c r="C28" s="34"/>
      <c r="D28" s="3"/>
      <c r="E28" s="3"/>
      <c r="F28" s="7"/>
      <c r="G28" s="3"/>
      <c r="H28" s="3"/>
      <c r="I28" s="3"/>
    </row>
  </sheetData>
  <mergeCells count="14">
    <mergeCell ref="B28:C28"/>
    <mergeCell ref="A5:A6"/>
    <mergeCell ref="F5:F6"/>
    <mergeCell ref="I5:I6"/>
    <mergeCell ref="E5:E6"/>
    <mergeCell ref="D5:D6"/>
    <mergeCell ref="C5:C6"/>
    <mergeCell ref="H5:H6"/>
    <mergeCell ref="G5:G6"/>
    <mergeCell ref="B1:C1"/>
    <mergeCell ref="B2:C2"/>
    <mergeCell ref="B5:B6"/>
    <mergeCell ref="B4:I4"/>
    <mergeCell ref="B3:H3"/>
  </mergeCells>
  <pageMargins left="0.53" right="0.2" top="0.34722219999999998" bottom="0.34722219999999998" header="0.34722219999999998" footer="0.34722219999999998"/>
  <pageSetup paperSize="9" scale="4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595B46-A45D-45CC-94BE-8CB5BA7F8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 (2)</vt:lpstr>
      <vt:lpstr>'без учета счетов бюджета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cp:lastPrinted>2020-11-10T23:30:45Z</cp:lastPrinted>
  <dcterms:created xsi:type="dcterms:W3CDTF">2020-11-10T22:31:02Z</dcterms:created>
  <dcterms:modified xsi:type="dcterms:W3CDTF">2022-05-19T05:23:55Z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