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57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I15" i="1"/>
  <c r="I16" i="1"/>
  <c r="I17" i="1"/>
  <c r="I18" i="1"/>
  <c r="I19" i="1"/>
  <c r="I21" i="1"/>
  <c r="I22" i="1"/>
  <c r="I23" i="1"/>
  <c r="I25" i="1"/>
  <c r="I26" i="1"/>
  <c r="I7" i="1"/>
  <c r="H6" i="1" l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D6" i="1"/>
  <c r="D27" i="1" s="1"/>
  <c r="H27" i="1" l="1"/>
  <c r="F7" i="1" l="1"/>
  <c r="G26" i="1" l="1"/>
  <c r="E6" i="1"/>
  <c r="C6" i="1"/>
  <c r="C27" i="1" s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7" i="1"/>
  <c r="F6" i="1" l="1"/>
  <c r="G6" i="1"/>
  <c r="E27" i="1"/>
  <c r="I6" i="1"/>
  <c r="F27" i="1" l="1"/>
  <c r="I27" i="1"/>
  <c r="G27" i="1"/>
</calcChain>
</file>

<file path=xl/sharedStrings.xml><?xml version="1.0" encoding="utf-8"?>
<sst xmlns="http://schemas.openxmlformats.org/spreadsheetml/2006/main" count="57" uniqueCount="57">
  <si>
    <t>Код целевой статьи расходов</t>
  </si>
  <si>
    <t xml:space="preserve">Наименование муниципальных программ (непрограммных направлений деятельности </t>
  </si>
  <si>
    <t>Утверждено решением Думы Чугуевского МО годовой план</t>
  </si>
  <si>
    <t>Темп роста к соответствующему периоду прошлого года, %</t>
  </si>
  <si>
    <t>6=5/3*100</t>
  </si>
  <si>
    <t>7=5/4*100</t>
  </si>
  <si>
    <t>9=5/8*100</t>
  </si>
  <si>
    <t>ИТОГО ПО МУНИЦИПАЛЬНЫМ ПРОГРАММАМ</t>
  </si>
  <si>
    <t>99 0 00 00000 </t>
  </si>
  <si>
    <t>Непрограммные направления деятельности органов местного самоуправления</t>
  </si>
  <si>
    <t>РАСХОДЫ ВСЕГО</t>
  </si>
  <si>
    <t>рублей</t>
  </si>
  <si>
    <t>"Развитие культуры Чугуевского муниципального округа"</t>
  </si>
  <si>
    <t>"Развитие образования Чугуевского муниципального округа"</t>
  </si>
  <si>
    <t>"Развитие транспортной инфраструктуры Чугуевского муниципального округа"</t>
  </si>
  <si>
    <t>"Социально-экономическое развитие Чугуевского муниципального округа"</t>
  </si>
  <si>
    <t>"Развитие физической культуры и спорта Чугуевского муниципального округа"</t>
  </si>
  <si>
    <t>"Обеспечение доступным жильем и качественными услугами жилищно-коммунального хозяйства населения Чугуевского муниципального округа"</t>
  </si>
  <si>
    <t>"Энергосбережение и энергетическая эффективность Чугуевского муниципального округа"</t>
  </si>
  <si>
    <t>"Формирование современной городской среды Чугуевского муниципального округа"</t>
  </si>
  <si>
    <t>"Комплексные меры по профилактике правонарушений на территории Чугуевского муниципального округа"</t>
  </si>
  <si>
    <t>"Материально-техническое обеспечение органов местного самоуправления Чугуевского муниципального округа"</t>
  </si>
  <si>
    <t>"Информационное общество Чугуевского муниципального округа"</t>
  </si>
  <si>
    <t>"Развитие муниципальной службы в Чугуевском муниципальном округе"</t>
  </si>
  <si>
    <t>"О противодействии коррупции в Чугуевском муниципальном округе"</t>
  </si>
  <si>
    <t>"Комплексные меры по профилактике терроризма и экстремизма на территории Чугуевского муниципального округа"</t>
  </si>
  <si>
    <t>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</t>
  </si>
  <si>
    <t>"Содержание и благоустройство Чугуевского муниципального округа"</t>
  </si>
  <si>
    <t>"Укрепление общественного здоровья"</t>
  </si>
  <si>
    <t>"Охрана окружающей среды на территории Чугуевского муниципального округа"</t>
  </si>
  <si>
    <t>"Развитие туризма на территории Чугуевского муниципального округа"</t>
  </si>
  <si>
    <t>19 0 00 00000</t>
  </si>
  <si>
    <t>18 0 00 00000</t>
  </si>
  <si>
    <t>17 0 00 00000</t>
  </si>
  <si>
    <t>16 0 00 00000</t>
  </si>
  <si>
    <t>15 0 00 00000</t>
  </si>
  <si>
    <t>14 0 00 00000</t>
  </si>
  <si>
    <t>13 0 00 00000</t>
  </si>
  <si>
    <t>12 0 00 00000</t>
  </si>
  <si>
    <t>10 0 00 00000</t>
  </si>
  <si>
    <t>11 0 00 00000</t>
  </si>
  <si>
    <t>09 0 00 00000</t>
  </si>
  <si>
    <t>08 0 00 00000</t>
  </si>
  <si>
    <t>07 0 00 00000</t>
  </si>
  <si>
    <t>06 0 00 00000</t>
  </si>
  <si>
    <t>05 0 00 00000</t>
  </si>
  <si>
    <t>04 0 00 00000</t>
  </si>
  <si>
    <t>03 0 00 00000</t>
  </si>
  <si>
    <t>02 0 00 00000</t>
  </si>
  <si>
    <t>01 0 00 00000</t>
  </si>
  <si>
    <t xml:space="preserve">Решение Думы Чугуевского муниципального округа от 17.12.2025 №37-НПА «О бюджете Чугуевского муниципального округа на 2026 год и плановый период 2027 и 2028 годов» в редакции решения Думы Чугуевского МО от 26.06.2026 года № 100-НПА  </t>
  </si>
  <si>
    <t>Сведения об исполнении расходов бюджета Чугуевского муниципального округа по муниципальным программам 
и непрограммным направлениям деятельности по состоянию на «01» октября 2026 года</t>
  </si>
  <si>
    <t xml:space="preserve">Фактически исполнено за 9 месяцев 2026 года по состоянию на 01.10.2026 </t>
  </si>
  <si>
    <r>
      <t xml:space="preserve">Фактически исполнено за 9 месяцев 2025 года прошлого периода по состоянию на </t>
    </r>
    <r>
      <rPr>
        <i/>
        <sz val="10"/>
        <color rgb="FF7F7F7F"/>
        <rFont val="Times New Roman"/>
        <family val="2"/>
        <charset val="204"/>
      </rPr>
      <t>01.10.2025</t>
    </r>
  </si>
  <si>
    <t>План по сводной бюджетной росписи, действующей на конец отчетного периода, по состоянию на 01.10.2026 Источник: Форма по ОКУД 0503117</t>
  </si>
  <si>
    <r>
      <t xml:space="preserve">% исполнения годового плана по решению о бюджете за 9 месяцев 2026 года по состоянию на </t>
    </r>
    <r>
      <rPr>
        <i/>
        <sz val="10"/>
        <color rgb="FF7F7F7F"/>
        <rFont val="Times New Roman"/>
        <family val="2"/>
        <charset val="204"/>
      </rPr>
      <t>01.10.2026</t>
    </r>
  </si>
  <si>
    <t>% исполнения годового плана по плану по сводной бюджетной росписи за 9 месяцев 2026 года по состоянию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</si>
</sst>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2"/>
      <charset val="204"/>
    </font>
    <font>
      <i/>
      <sz val="10"/>
      <color rgb="FF7F7F7F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1F5F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3">
    <xf numFmtId="0" fontId="0" fillId="0" borderId="0"/>
    <xf numFmtId="4" fontId="2" fillId="2" borderId="2">
      <alignment horizontal="right" vertical="top" shrinkToFit="1"/>
    </xf>
    <xf numFmtId="4" fontId="8" fillId="3" borderId="5">
      <alignment horizontal="right" vertical="top" shrinkToFit="1"/>
    </xf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4" fontId="0" fillId="0" borderId="0" xfId="0" applyNumberFormat="1"/>
    <xf numFmtId="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1" fillId="0" borderId="0" xfId="0" applyNumberFormat="1" applyFont="1" applyAlignment="1">
      <alignment wrapText="1"/>
    </xf>
    <xf numFmtId="4" fontId="2" fillId="2" borderId="2" xfId="1" applyNumberFormat="1" applyProtection="1">
      <alignment horizontal="right" vertical="top" shrinkToFit="1"/>
    </xf>
    <xf numFmtId="4" fontId="2" fillId="2" borderId="2" xfId="1" applyNumberFormat="1" applyAlignment="1" applyProtection="1">
      <alignment horizontal="right" vertical="center" shrinkToFit="1"/>
    </xf>
    <xf numFmtId="0" fontId="0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2" xfId="1" applyNumberFormat="1" applyFill="1" applyProtection="1">
      <alignment horizontal="right" vertical="top" shrinkToFit="1"/>
    </xf>
    <xf numFmtId="0" fontId="0" fillId="0" borderId="0" xfId="0" applyFill="1" applyAlignment="1">
      <alignment horizontal="center" vertical="center"/>
    </xf>
    <xf numFmtId="4" fontId="0" fillId="0" borderId="0" xfId="0" applyNumberFormat="1" applyFill="1"/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3">
    <cellStyle name="ex63" xfId="2"/>
    <cellStyle name="xl3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zoomScale="80" zoomScaleNormal="80" workbookViewId="0">
      <selection activeCell="E14" sqref="E14"/>
    </sheetView>
  </sheetViews>
  <sheetFormatPr defaultRowHeight="15.75" x14ac:dyDescent="0.25"/>
  <cols>
    <col min="1" max="1" width="18.5" customWidth="1"/>
    <col min="2" max="2" width="59" customWidth="1"/>
    <col min="3" max="3" width="18.5" customWidth="1"/>
    <col min="4" max="4" width="18.5" style="23" customWidth="1"/>
    <col min="5" max="9" width="18.5" customWidth="1"/>
    <col min="10" max="10" width="0.375" customWidth="1"/>
    <col min="12" max="12" width="12.375" bestFit="1" customWidth="1"/>
  </cols>
  <sheetData>
    <row r="1" spans="1:12" ht="43.5" customHeight="1" x14ac:dyDescent="0.25">
      <c r="A1" s="27" t="s">
        <v>51</v>
      </c>
      <c r="B1" s="27"/>
      <c r="C1" s="27"/>
      <c r="D1" s="27"/>
      <c r="E1" s="27"/>
      <c r="F1" s="27"/>
      <c r="G1" s="27"/>
      <c r="H1" s="27"/>
      <c r="I1" s="27"/>
    </row>
    <row r="2" spans="1:12" x14ac:dyDescent="0.25">
      <c r="A2" s="2"/>
      <c r="B2" s="2"/>
      <c r="C2" s="2"/>
      <c r="D2" s="17"/>
      <c r="E2" s="2"/>
      <c r="F2" s="2"/>
      <c r="G2" s="2"/>
      <c r="H2" s="2"/>
      <c r="I2" s="4" t="s">
        <v>11</v>
      </c>
    </row>
    <row r="3" spans="1:12" ht="88.5" customHeight="1" x14ac:dyDescent="0.25">
      <c r="A3" s="24" t="s">
        <v>0</v>
      </c>
      <c r="B3" s="24" t="s">
        <v>1</v>
      </c>
      <c r="C3" s="24" t="s">
        <v>2</v>
      </c>
      <c r="D3" s="28" t="s">
        <v>54</v>
      </c>
      <c r="E3" s="24" t="s">
        <v>52</v>
      </c>
      <c r="F3" s="24" t="s">
        <v>55</v>
      </c>
      <c r="G3" s="29" t="s">
        <v>56</v>
      </c>
      <c r="H3" s="24" t="s">
        <v>53</v>
      </c>
      <c r="I3" s="24" t="s">
        <v>3</v>
      </c>
      <c r="J3" s="25"/>
    </row>
    <row r="4" spans="1:12" x14ac:dyDescent="0.25">
      <c r="A4" s="24"/>
      <c r="B4" s="24"/>
      <c r="C4" s="24"/>
      <c r="D4" s="28"/>
      <c r="E4" s="24"/>
      <c r="F4" s="24"/>
      <c r="G4" s="30"/>
      <c r="H4" s="24"/>
      <c r="I4" s="24"/>
      <c r="J4" s="25"/>
    </row>
    <row r="5" spans="1:12" x14ac:dyDescent="0.25">
      <c r="A5" s="3">
        <v>1</v>
      </c>
      <c r="B5" s="3">
        <v>2</v>
      </c>
      <c r="C5" s="3">
        <v>3</v>
      </c>
      <c r="D5" s="18">
        <v>4</v>
      </c>
      <c r="E5" s="3">
        <v>5</v>
      </c>
      <c r="F5" s="3" t="s">
        <v>4</v>
      </c>
      <c r="G5" s="3" t="s">
        <v>5</v>
      </c>
      <c r="H5" s="3">
        <v>8</v>
      </c>
      <c r="I5" s="3" t="s">
        <v>6</v>
      </c>
      <c r="J5" s="1"/>
    </row>
    <row r="6" spans="1:12" s="10" customFormat="1" x14ac:dyDescent="0.25">
      <c r="A6" s="5"/>
      <c r="B6" s="7" t="s">
        <v>7</v>
      </c>
      <c r="C6" s="12">
        <f>SUM(C7:C25)</f>
        <v>1798134804.6400001</v>
      </c>
      <c r="D6" s="19">
        <f>SUM(D7:D25)</f>
        <v>1779552864.0799999</v>
      </c>
      <c r="E6" s="12">
        <f t="shared" ref="E6" si="0">SUM(E7:E25)</f>
        <v>1173985989.2099998</v>
      </c>
      <c r="F6" s="8">
        <f>E6/C6</f>
        <v>0.65289097690595033</v>
      </c>
      <c r="G6" s="8">
        <f>E6/D6</f>
        <v>0.65970840929017949</v>
      </c>
      <c r="H6" s="12">
        <f>SUM(H7:H25)</f>
        <v>1089592704.8399999</v>
      </c>
      <c r="I6" s="9">
        <f>E6/H6</f>
        <v>1.0774539733931061</v>
      </c>
      <c r="J6" s="1"/>
      <c r="L6" s="14"/>
    </row>
    <row r="7" spans="1:12" s="10" customFormat="1" x14ac:dyDescent="0.25">
      <c r="A7" s="5" t="s">
        <v>49</v>
      </c>
      <c r="B7" s="6" t="s">
        <v>13</v>
      </c>
      <c r="C7" s="15">
        <v>1242037158.98</v>
      </c>
      <c r="D7" s="20">
        <v>1238277741.98</v>
      </c>
      <c r="E7" s="15">
        <v>809090072.63</v>
      </c>
      <c r="F7" s="9">
        <f t="shared" ref="F7:F27" si="1">E7/C7</f>
        <v>0.65142179264141353</v>
      </c>
      <c r="G7" s="9">
        <f t="shared" ref="G7:G27" si="2">E7/D7</f>
        <v>0.65339951224211534</v>
      </c>
      <c r="H7" s="16">
        <v>743025110.99000001</v>
      </c>
      <c r="I7" s="9">
        <f>E7/H7</f>
        <v>1.0889134978923869</v>
      </c>
      <c r="J7" s="1"/>
    </row>
    <row r="8" spans="1:12" s="10" customFormat="1" x14ac:dyDescent="0.25">
      <c r="A8" s="5" t="s">
        <v>48</v>
      </c>
      <c r="B8" s="6" t="s">
        <v>12</v>
      </c>
      <c r="C8" s="15">
        <v>146800226.30000001</v>
      </c>
      <c r="D8" s="20">
        <v>146800226.30000001</v>
      </c>
      <c r="E8" s="15">
        <v>93758920.769999996</v>
      </c>
      <c r="F8" s="9">
        <f t="shared" si="1"/>
        <v>0.63868376182469133</v>
      </c>
      <c r="G8" s="9">
        <f t="shared" si="2"/>
        <v>0.63868376182469133</v>
      </c>
      <c r="H8" s="16">
        <v>86634280.280000001</v>
      </c>
      <c r="I8" s="9">
        <f t="shared" ref="I8:I27" si="3">E8/H8</f>
        <v>1.082238121757038</v>
      </c>
      <c r="J8" s="1"/>
    </row>
    <row r="9" spans="1:12" s="10" customFormat="1" ht="31.5" x14ac:dyDescent="0.25">
      <c r="A9" s="5" t="s">
        <v>47</v>
      </c>
      <c r="B9" s="6" t="s">
        <v>14</v>
      </c>
      <c r="C9" s="15">
        <v>72529366.019999996</v>
      </c>
      <c r="D9" s="20">
        <v>72529366.019999996</v>
      </c>
      <c r="E9" s="15">
        <v>38592106.409999996</v>
      </c>
      <c r="F9" s="9">
        <f t="shared" si="1"/>
        <v>0.53208939396158805</v>
      </c>
      <c r="G9" s="9">
        <f t="shared" si="2"/>
        <v>0.53208939396158805</v>
      </c>
      <c r="H9" s="16">
        <v>56883679.119999997</v>
      </c>
      <c r="I9" s="9">
        <f t="shared" si="3"/>
        <v>0.67843900055387274</v>
      </c>
      <c r="J9" s="1"/>
    </row>
    <row r="10" spans="1:12" s="10" customFormat="1" ht="31.5" x14ac:dyDescent="0.25">
      <c r="A10" s="5" t="s">
        <v>46</v>
      </c>
      <c r="B10" s="6" t="s">
        <v>15</v>
      </c>
      <c r="C10" s="15">
        <v>47963810.409999996</v>
      </c>
      <c r="D10" s="20">
        <v>37459526.850000001</v>
      </c>
      <c r="E10" s="15">
        <v>21605955.449999999</v>
      </c>
      <c r="F10" s="9">
        <f t="shared" si="1"/>
        <v>0.45046369888692922</v>
      </c>
      <c r="G10" s="9">
        <f t="shared" si="2"/>
        <v>0.57678132285325434</v>
      </c>
      <c r="H10" s="16">
        <v>21564667.989999998</v>
      </c>
      <c r="I10" s="9">
        <f t="shared" si="3"/>
        <v>1.0019145882523741</v>
      </c>
      <c r="J10" s="1"/>
      <c r="L10" s="14"/>
    </row>
    <row r="11" spans="1:12" s="10" customFormat="1" ht="31.5" x14ac:dyDescent="0.25">
      <c r="A11" s="5" t="s">
        <v>45</v>
      </c>
      <c r="B11" s="6" t="s">
        <v>16</v>
      </c>
      <c r="C11" s="15">
        <v>44546063.479999997</v>
      </c>
      <c r="D11" s="20">
        <v>44546063.479999997</v>
      </c>
      <c r="E11" s="15">
        <v>33708695.259999998</v>
      </c>
      <c r="F11" s="9">
        <f t="shared" si="1"/>
        <v>0.75671546768962672</v>
      </c>
      <c r="G11" s="9">
        <f t="shared" si="2"/>
        <v>0.75671546768962672</v>
      </c>
      <c r="H11" s="16">
        <v>30701070.829999998</v>
      </c>
      <c r="I11" s="9">
        <f t="shared" si="3"/>
        <v>1.0979648054184825</v>
      </c>
      <c r="J11" s="1"/>
    </row>
    <row r="12" spans="1:12" s="10" customFormat="1" ht="47.25" x14ac:dyDescent="0.25">
      <c r="A12" s="5" t="s">
        <v>44</v>
      </c>
      <c r="B12" s="6" t="s">
        <v>17</v>
      </c>
      <c r="C12" s="15">
        <v>81789906.420000002</v>
      </c>
      <c r="D12" s="20">
        <v>81789906.420000002</v>
      </c>
      <c r="E12" s="15">
        <v>74805588.439999998</v>
      </c>
      <c r="F12" s="9">
        <f t="shared" si="1"/>
        <v>0.91460660262728777</v>
      </c>
      <c r="G12" s="9">
        <f t="shared" si="2"/>
        <v>0.91460660262728777</v>
      </c>
      <c r="H12" s="16">
        <v>91139852.819999993</v>
      </c>
      <c r="I12" s="9">
        <f t="shared" si="3"/>
        <v>0.82077802547849232</v>
      </c>
      <c r="J12" s="1"/>
    </row>
    <row r="13" spans="1:12" s="10" customFormat="1" ht="31.5" x14ac:dyDescent="0.25">
      <c r="A13" s="5" t="s">
        <v>43</v>
      </c>
      <c r="B13" s="6" t="s">
        <v>18</v>
      </c>
      <c r="C13" s="15">
        <v>9835000</v>
      </c>
      <c r="D13" s="20">
        <v>9835000</v>
      </c>
      <c r="E13" s="15">
        <v>8391647.0500000007</v>
      </c>
      <c r="F13" s="9">
        <f t="shared" si="1"/>
        <v>0.85324321809862747</v>
      </c>
      <c r="G13" s="9">
        <f t="shared" si="2"/>
        <v>0.85324321809862747</v>
      </c>
      <c r="H13" s="16">
        <v>6409191.4199999999</v>
      </c>
      <c r="I13" s="9">
        <f t="shared" si="3"/>
        <v>1.309314467315442</v>
      </c>
      <c r="J13" s="1"/>
    </row>
    <row r="14" spans="1:12" s="10" customFormat="1" ht="31.5" x14ac:dyDescent="0.25">
      <c r="A14" s="5" t="s">
        <v>42</v>
      </c>
      <c r="B14" s="6" t="s">
        <v>19</v>
      </c>
      <c r="C14" s="15">
        <v>74487161.299999997</v>
      </c>
      <c r="D14" s="20">
        <v>74487161.299999997</v>
      </c>
      <c r="E14" s="15">
        <v>44046550.619999997</v>
      </c>
      <c r="F14" s="9">
        <f t="shared" si="1"/>
        <v>0.59133077232733799</v>
      </c>
      <c r="G14" s="9">
        <f t="shared" si="2"/>
        <v>0.59133077232733799</v>
      </c>
      <c r="H14" s="16">
        <v>6574702.29</v>
      </c>
      <c r="I14" s="9">
        <f t="shared" si="3"/>
        <v>6.6993984939810858</v>
      </c>
      <c r="J14" s="1"/>
    </row>
    <row r="15" spans="1:12" s="10" customFormat="1" ht="31.5" x14ac:dyDescent="0.25">
      <c r="A15" s="5" t="s">
        <v>41</v>
      </c>
      <c r="B15" s="6" t="s">
        <v>20</v>
      </c>
      <c r="C15" s="15">
        <v>4338606</v>
      </c>
      <c r="D15" s="20">
        <v>4338606</v>
      </c>
      <c r="E15" s="15">
        <v>2346197.94</v>
      </c>
      <c r="F15" s="9">
        <f t="shared" si="1"/>
        <v>0.5407722987521798</v>
      </c>
      <c r="G15" s="9">
        <f t="shared" si="2"/>
        <v>0.5407722987521798</v>
      </c>
      <c r="H15" s="16">
        <v>1798382.61</v>
      </c>
      <c r="I15" s="9">
        <f t="shared" si="3"/>
        <v>1.3046155623135167</v>
      </c>
      <c r="J15" s="1"/>
    </row>
    <row r="16" spans="1:12" s="10" customFormat="1" ht="31.5" x14ac:dyDescent="0.25">
      <c r="A16" s="5" t="s">
        <v>39</v>
      </c>
      <c r="B16" s="6" t="s">
        <v>21</v>
      </c>
      <c r="C16" s="15">
        <v>41143508.960000001</v>
      </c>
      <c r="D16" s="20">
        <v>41143508.960000001</v>
      </c>
      <c r="E16" s="15">
        <v>29553519.09</v>
      </c>
      <c r="F16" s="9">
        <f t="shared" si="1"/>
        <v>0.71830332018428789</v>
      </c>
      <c r="G16" s="9">
        <f t="shared" si="2"/>
        <v>0.71830332018428789</v>
      </c>
      <c r="H16" s="16">
        <v>21564339.399999999</v>
      </c>
      <c r="I16" s="9">
        <f t="shared" si="3"/>
        <v>1.3704810771991467</v>
      </c>
      <c r="J16" s="1"/>
    </row>
    <row r="17" spans="1:12" s="10" customFormat="1" x14ac:dyDescent="0.25">
      <c r="A17" s="5" t="s">
        <v>40</v>
      </c>
      <c r="B17" s="6" t="s">
        <v>22</v>
      </c>
      <c r="C17" s="15">
        <v>8858650</v>
      </c>
      <c r="D17" s="20">
        <v>8858650</v>
      </c>
      <c r="E17" s="15">
        <v>5021571.5</v>
      </c>
      <c r="F17" s="9">
        <f t="shared" si="1"/>
        <v>0.56685516416158221</v>
      </c>
      <c r="G17" s="9">
        <f t="shared" si="2"/>
        <v>0.56685516416158221</v>
      </c>
      <c r="H17" s="16">
        <v>5699316.5999999996</v>
      </c>
      <c r="I17" s="9">
        <f t="shared" si="3"/>
        <v>0.88108309336596613</v>
      </c>
      <c r="J17" s="1"/>
    </row>
    <row r="18" spans="1:12" s="10" customFormat="1" ht="31.5" x14ac:dyDescent="0.25">
      <c r="A18" s="5" t="s">
        <v>38</v>
      </c>
      <c r="B18" s="6" t="s">
        <v>23</v>
      </c>
      <c r="C18" s="15">
        <v>4543070</v>
      </c>
      <c r="D18" s="20">
        <v>224830</v>
      </c>
      <c r="E18" s="15">
        <v>3075181.36</v>
      </c>
      <c r="F18" s="9">
        <f t="shared" si="1"/>
        <v>0.67689499831611666</v>
      </c>
      <c r="G18" s="9">
        <f t="shared" si="2"/>
        <v>13.677807054218743</v>
      </c>
      <c r="H18" s="16">
        <v>2762020.96</v>
      </c>
      <c r="I18" s="9">
        <f t="shared" si="3"/>
        <v>1.1133808919393573</v>
      </c>
      <c r="J18" s="1"/>
      <c r="L18" s="14"/>
    </row>
    <row r="19" spans="1:12" s="10" customFormat="1" ht="31.5" x14ac:dyDescent="0.25">
      <c r="A19" s="5" t="s">
        <v>37</v>
      </c>
      <c r="B19" s="6" t="s">
        <v>24</v>
      </c>
      <c r="C19" s="15">
        <v>50000</v>
      </c>
      <c r="D19" s="20">
        <v>50000</v>
      </c>
      <c r="E19" s="15">
        <v>45000</v>
      </c>
      <c r="F19" s="9">
        <f t="shared" si="1"/>
        <v>0.9</v>
      </c>
      <c r="G19" s="9">
        <f t="shared" si="2"/>
        <v>0.9</v>
      </c>
      <c r="H19" s="16">
        <v>45000</v>
      </c>
      <c r="I19" s="9">
        <f t="shared" si="3"/>
        <v>1</v>
      </c>
      <c r="J19" s="1"/>
    </row>
    <row r="20" spans="1:12" s="10" customFormat="1" ht="31.5" x14ac:dyDescent="0.25">
      <c r="A20" s="5" t="s">
        <v>36</v>
      </c>
      <c r="B20" s="6" t="s">
        <v>25</v>
      </c>
      <c r="C20" s="15">
        <v>30350</v>
      </c>
      <c r="D20" s="20">
        <v>30350</v>
      </c>
      <c r="E20" s="15">
        <v>0</v>
      </c>
      <c r="F20" s="9">
        <f t="shared" si="1"/>
        <v>0</v>
      </c>
      <c r="G20" s="9">
        <f t="shared" si="2"/>
        <v>0</v>
      </c>
      <c r="H20" s="16">
        <v>0</v>
      </c>
      <c r="I20" s="9">
        <v>0</v>
      </c>
      <c r="J20" s="1"/>
    </row>
    <row r="21" spans="1:12" s="10" customFormat="1" ht="63" x14ac:dyDescent="0.25">
      <c r="A21" s="5" t="s">
        <v>35</v>
      </c>
      <c r="B21" s="6" t="s">
        <v>26</v>
      </c>
      <c r="C21" s="15">
        <v>2799440</v>
      </c>
      <c r="D21" s="20">
        <v>2799440</v>
      </c>
      <c r="E21" s="15">
        <v>1379993.1</v>
      </c>
      <c r="F21" s="9">
        <f t="shared" si="1"/>
        <v>0.49295326922527366</v>
      </c>
      <c r="G21" s="9">
        <f t="shared" si="2"/>
        <v>0.49295326922527366</v>
      </c>
      <c r="H21" s="16">
        <v>1812289.96</v>
      </c>
      <c r="I21" s="9">
        <f t="shared" si="3"/>
        <v>0.76146374501793312</v>
      </c>
      <c r="J21" s="1"/>
    </row>
    <row r="22" spans="1:12" s="10" customFormat="1" ht="31.5" x14ac:dyDescent="0.25">
      <c r="A22" s="5" t="s">
        <v>34</v>
      </c>
      <c r="B22" s="6" t="s">
        <v>27</v>
      </c>
      <c r="C22" s="15">
        <v>10983289.77</v>
      </c>
      <c r="D22" s="20">
        <v>10983289.77</v>
      </c>
      <c r="E22" s="15">
        <v>6393346.4100000001</v>
      </c>
      <c r="F22" s="9">
        <f t="shared" si="1"/>
        <v>0.58209758131511091</v>
      </c>
      <c r="G22" s="9">
        <f t="shared" si="2"/>
        <v>0.58209758131511091</v>
      </c>
      <c r="H22" s="16">
        <v>9099679.5700000003</v>
      </c>
      <c r="I22" s="9">
        <f t="shared" si="3"/>
        <v>0.70259027923111805</v>
      </c>
      <c r="J22" s="1"/>
    </row>
    <row r="23" spans="1:12" s="10" customFormat="1" x14ac:dyDescent="0.25">
      <c r="A23" s="5" t="s">
        <v>33</v>
      </c>
      <c r="B23" s="6" t="s">
        <v>28</v>
      </c>
      <c r="C23" s="15">
        <v>350000</v>
      </c>
      <c r="D23" s="20">
        <v>350000</v>
      </c>
      <c r="E23" s="15">
        <v>198898.88</v>
      </c>
      <c r="F23" s="9">
        <f t="shared" si="1"/>
        <v>0.5682825142857143</v>
      </c>
      <c r="G23" s="9">
        <f t="shared" si="2"/>
        <v>0.5682825142857143</v>
      </c>
      <c r="H23" s="16">
        <v>79120</v>
      </c>
      <c r="I23" s="9">
        <f t="shared" si="3"/>
        <v>2.5138887765419615</v>
      </c>
      <c r="J23" s="1"/>
    </row>
    <row r="24" spans="1:12" s="10" customFormat="1" ht="31.5" x14ac:dyDescent="0.25">
      <c r="A24" s="5" t="s">
        <v>32</v>
      </c>
      <c r="B24" s="6" t="s">
        <v>29</v>
      </c>
      <c r="C24" s="15">
        <v>4749197</v>
      </c>
      <c r="D24" s="20">
        <v>4749197</v>
      </c>
      <c r="E24" s="15">
        <v>1972744.3</v>
      </c>
      <c r="F24" s="9">
        <f t="shared" si="1"/>
        <v>0.41538481136916411</v>
      </c>
      <c r="G24" s="9">
        <f t="shared" si="2"/>
        <v>0.41538481136916411</v>
      </c>
      <c r="H24" s="16">
        <v>1000000</v>
      </c>
      <c r="I24" s="9">
        <v>0</v>
      </c>
      <c r="J24" s="1"/>
    </row>
    <row r="25" spans="1:12" s="10" customFormat="1" ht="31.5" x14ac:dyDescent="0.25">
      <c r="A25" s="5" t="s">
        <v>31</v>
      </c>
      <c r="B25" s="6" t="s">
        <v>30</v>
      </c>
      <c r="C25" s="15">
        <v>300000</v>
      </c>
      <c r="D25" s="20">
        <v>300000</v>
      </c>
      <c r="E25" s="15">
        <v>0</v>
      </c>
      <c r="F25" s="9">
        <f t="shared" si="1"/>
        <v>0</v>
      </c>
      <c r="G25" s="9">
        <f t="shared" si="2"/>
        <v>0</v>
      </c>
      <c r="H25" s="16">
        <v>2800000</v>
      </c>
      <c r="I25" s="9">
        <f t="shared" si="3"/>
        <v>0</v>
      </c>
      <c r="J25" s="1"/>
    </row>
    <row r="26" spans="1:12" s="10" customFormat="1" ht="31.5" x14ac:dyDescent="0.25">
      <c r="A26" s="5" t="s">
        <v>8</v>
      </c>
      <c r="B26" s="6" t="s">
        <v>9</v>
      </c>
      <c r="C26" s="15">
        <v>190844803.37</v>
      </c>
      <c r="D26" s="20">
        <v>190844803.37</v>
      </c>
      <c r="E26" s="15">
        <v>122122624.25</v>
      </c>
      <c r="F26" s="9">
        <f t="shared" si="1"/>
        <v>0.63990542102021497</v>
      </c>
      <c r="G26" s="9">
        <f t="shared" si="2"/>
        <v>0.63990542102021497</v>
      </c>
      <c r="H26" s="16">
        <v>103639442.45</v>
      </c>
      <c r="I26" s="9">
        <f t="shared" si="3"/>
        <v>1.178341192919067</v>
      </c>
      <c r="J26" s="1"/>
    </row>
    <row r="27" spans="1:12" s="10" customFormat="1" x14ac:dyDescent="0.25">
      <c r="A27" s="5"/>
      <c r="B27" s="7" t="s">
        <v>10</v>
      </c>
      <c r="C27" s="12">
        <f>C26+C6</f>
        <v>1988979608.0100002</v>
      </c>
      <c r="D27" s="19">
        <f>D26+D6</f>
        <v>1970397667.4499998</v>
      </c>
      <c r="E27" s="12">
        <f t="shared" ref="E27" si="4">E26+E6</f>
        <v>1296108613.4599998</v>
      </c>
      <c r="F27" s="9">
        <f t="shared" si="1"/>
        <v>0.65164499839029177</v>
      </c>
      <c r="G27" s="8">
        <f t="shared" si="2"/>
        <v>0.6577903713910529</v>
      </c>
      <c r="H27" s="12">
        <f t="shared" ref="H27" si="5">H26+H6</f>
        <v>1193232147.29</v>
      </c>
      <c r="I27" s="9">
        <f t="shared" si="3"/>
        <v>1.0862166397407638</v>
      </c>
      <c r="J27" s="1"/>
    </row>
    <row r="28" spans="1:12" x14ac:dyDescent="0.25">
      <c r="C28" s="13"/>
      <c r="D28" s="21"/>
      <c r="E28" s="13"/>
      <c r="F28" s="13"/>
      <c r="G28" s="13"/>
      <c r="H28" s="13"/>
      <c r="I28" s="13"/>
    </row>
    <row r="29" spans="1:12" ht="22.5" customHeight="1" x14ac:dyDescent="0.25">
      <c r="A29" s="26" t="s">
        <v>50</v>
      </c>
      <c r="B29" s="26"/>
      <c r="C29" s="26"/>
      <c r="D29" s="26"/>
      <c r="E29" s="26"/>
      <c r="F29" s="26"/>
      <c r="G29" s="26"/>
      <c r="H29" s="26"/>
      <c r="I29" s="26"/>
      <c r="L29" s="11"/>
    </row>
    <row r="31" spans="1:12" x14ac:dyDescent="0.25">
      <c r="C31" s="11"/>
      <c r="D31" s="22"/>
    </row>
  </sheetData>
  <mergeCells count="12">
    <mergeCell ref="H3:H4"/>
    <mergeCell ref="I3:I4"/>
    <mergeCell ref="J3:J4"/>
    <mergeCell ref="A29:I29"/>
    <mergeCell ref="A1:I1"/>
    <mergeCell ref="A3:A4"/>
    <mergeCell ref="B3:B4"/>
    <mergeCell ref="C3:C4"/>
    <mergeCell ref="D3:D4"/>
    <mergeCell ref="E3:E4"/>
    <mergeCell ref="F3:F4"/>
    <mergeCell ref="G3:G4"/>
  </mergeCells>
  <pageMargins left="0.36" right="0.22" top="0.25" bottom="0.31" header="0.3" footer="0.17"/>
  <pageSetup paperSize="9" scale="64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ФУ АЧМО</dc:creator>
  <cp:lastModifiedBy>budg1</cp:lastModifiedBy>
  <cp:lastPrinted>2026-04-20T06:44:55Z</cp:lastPrinted>
  <dcterms:created xsi:type="dcterms:W3CDTF">2025-04-17T01:59:20Z</dcterms:created>
  <dcterms:modified xsi:type="dcterms:W3CDTF">2026-10-06T05:33:20Z</dcterms:modified>
</cp:coreProperties>
</file>