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720" windowWidth="27495" windowHeight="11835"/>
  </bookViews>
  <sheets>
    <sheet name="2 квартал 2021" sheetId="3" r:id="rId1"/>
  </sheets>
  <definedNames>
    <definedName name="_xlnm.Print_Titles" localSheetId="0">'2 квартал 2021'!$5:$6</definedName>
  </definedNames>
  <calcPr calcId="144525"/>
</workbook>
</file>

<file path=xl/calcChain.xml><?xml version="1.0" encoding="utf-8"?>
<calcChain xmlns="http://schemas.openxmlformats.org/spreadsheetml/2006/main">
  <c r="C24" i="3" l="1"/>
  <c r="D24" i="3"/>
  <c r="H24" i="3" l="1"/>
  <c r="I7" i="3"/>
  <c r="I19" i="3" l="1"/>
  <c r="I20" i="3"/>
  <c r="I21" i="3"/>
  <c r="I22" i="3"/>
  <c r="I14" i="3"/>
  <c r="I16" i="3"/>
  <c r="I17" i="3"/>
  <c r="I25" i="3"/>
  <c r="I12" i="3"/>
  <c r="I8" i="3"/>
  <c r="I9" i="3"/>
  <c r="I10" i="3"/>
  <c r="I11" i="3"/>
  <c r="I13" i="3"/>
  <c r="I15" i="3"/>
  <c r="I18" i="3"/>
  <c r="H26" i="3" l="1"/>
  <c r="D26" i="3"/>
  <c r="C26" i="3"/>
  <c r="E26" i="3" l="1"/>
  <c r="I26" i="3"/>
  <c r="I24" i="3"/>
</calcChain>
</file>

<file path=xl/sharedStrings.xml><?xml version="1.0" encoding="utf-8"?>
<sst xmlns="http://schemas.openxmlformats.org/spreadsheetml/2006/main" count="80" uniqueCount="48">
  <si>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</si>
  <si>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</si>
  <si>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</si>
  <si>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</si>
  <si>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</si>
  <si>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</si>
  <si>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</si>
  <si>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</si>
  <si>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</si>
  <si>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</si>
  <si>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</si>
  <si>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</si>
  <si>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</si>
  <si>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</si>
  <si>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</si>
  <si>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</si>
  <si>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</si>
  <si>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</si>
  <si>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</si>
  <si>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</si>
  <si>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</si>
  <si>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</si>
  <si>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</si>
  <si>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</si>
  <si>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</si>
  <si>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</si>
  <si>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</si>
  <si>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</si>
  <si>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</si>
  <si>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</si>
  <si>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</si>
  <si>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</si>
  <si>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</si>
  <si>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</si>
  <si>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</si>
  <si>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</si>
  <si>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</si>
  <si>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</si>
  <si>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</si>
  <si>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ИТОГО ПО ПРОГРАММАМ</t>
  </si>
  <si>
    <t>Муниципальная программа "Укрепление общественного здоровья" на 2021-2027 годы</t>
  </si>
  <si>
    <t>1700000000</t>
  </si>
  <si>
    <t>муниципальная программа принята с 2021 года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</si>
  <si>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01.10.2021</t>
  </si>
  <si>
    <t>Фактически исполнено по состоянию на 01.10.2021</t>
  </si>
  <si>
    <t>Процент исполнениягодового плана по состоянию  на 01.10.2021</t>
  </si>
  <si>
    <t>Фактически исполнено по состоянию на 01.10.2020</t>
  </si>
  <si>
    <t xml:space="preserve">Утвержденные бюджетные назначения               (в ред. 268-НПА)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</si>
</sst>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1" fontId="17" fillId="0" borderId="2" xfId="14" applyNumberFormat="1" applyFont="1" applyProtection="1">
      <alignment horizontal="center" vertical="top" shrinkToFit="1"/>
    </xf>
    <xf numFmtId="0" fontId="13" fillId="0" borderId="1" xfId="2" applyNumberFormat="1" applyFont="1" applyProtection="1"/>
    <xf numFmtId="10" fontId="13" fillId="2" borderId="6" xfId="11" applyNumberFormat="1" applyFont="1" applyBorder="1" applyProtection="1">
      <alignment horizontal="right" vertical="top" shrinkToFit="1"/>
    </xf>
    <xf numFmtId="0" fontId="13" fillId="0" borderId="1" xfId="30" applyNumberFormat="1" applyFont="1" applyProtection="1">
      <alignment horizontal="left" wrapText="1"/>
    </xf>
    <xf numFmtId="4" fontId="13" fillId="0" borderId="1" xfId="2" applyNumberFormat="1" applyFont="1" applyProtection="1"/>
    <xf numFmtId="10" fontId="4" fillId="2" borderId="2" xfId="16" applyNumberFormat="1" applyProtection="1">
      <alignment horizontal="right" vertical="top" shrinkToFit="1"/>
    </xf>
    <xf numFmtId="4" fontId="11" fillId="2" borderId="6" xfId="10" applyNumberFormat="1" applyFont="1" applyBorder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2" xfId="6" applyFo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4" fontId="18" fillId="2" borderId="10" xfId="15" applyNumberFormat="1" applyFont="1" applyBorder="1" applyAlignment="1" applyProtection="1">
      <alignment horizontal="center" vertical="top" shrinkToFit="1"/>
    </xf>
    <xf numFmtId="4" fontId="18" fillId="2" borderId="7" xfId="15" applyNumberFormat="1" applyFont="1" applyBorder="1" applyAlignment="1" applyProtection="1">
      <alignment horizontal="center" vertical="top" shrinkToFi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D5" sqref="D5:D6"/>
    </sheetView>
  </sheetViews>
  <sheetFormatPr defaultRowHeight="15.75" outlineLevelRow="1" x14ac:dyDescent="0.25"/>
  <cols>
    <col min="1" max="1" width="13.5703125" style="5" customWidth="1"/>
    <col min="2" max="2" width="48.140625" style="1" customWidth="1"/>
    <col min="3" max="3" width="20.28515625" style="11" customWidth="1"/>
    <col min="4" max="4" width="19.85546875" style="11" customWidth="1"/>
    <col min="5" max="5" width="12" style="11" customWidth="1"/>
    <col min="6" max="6" width="50" style="8" customWidth="1"/>
    <col min="7" max="7" width="14.7109375" style="1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32"/>
      <c r="C1" s="33"/>
      <c r="D1" s="26"/>
      <c r="E1" s="26"/>
      <c r="F1" s="6"/>
      <c r="G1" s="26"/>
      <c r="H1" s="2"/>
      <c r="I1" s="2"/>
    </row>
    <row r="2" spans="1:9" ht="12.75" customHeight="1" x14ac:dyDescent="0.25">
      <c r="B2" s="32"/>
      <c r="C2" s="33"/>
      <c r="D2" s="26"/>
      <c r="E2" s="26"/>
      <c r="F2" s="6"/>
      <c r="G2" s="26"/>
      <c r="H2" s="2"/>
      <c r="I2" s="2"/>
    </row>
    <row r="3" spans="1:9" ht="40.5" customHeight="1" x14ac:dyDescent="0.25">
      <c r="B3" s="37" t="s">
        <v>43</v>
      </c>
      <c r="C3" s="37"/>
      <c r="D3" s="37"/>
      <c r="E3" s="37"/>
      <c r="F3" s="37"/>
      <c r="G3" s="37"/>
      <c r="H3" s="37"/>
    </row>
    <row r="4" spans="1:9" ht="12.75" customHeight="1" x14ac:dyDescent="0.25">
      <c r="B4" s="36" t="s">
        <v>0</v>
      </c>
      <c r="C4" s="36"/>
      <c r="D4" s="36"/>
      <c r="E4" s="36"/>
      <c r="F4" s="36"/>
      <c r="G4" s="36"/>
      <c r="H4" s="36"/>
      <c r="I4" s="36"/>
    </row>
    <row r="5" spans="1:9" ht="26.25" customHeight="1" x14ac:dyDescent="0.25">
      <c r="A5" s="40" t="s">
        <v>38</v>
      </c>
      <c r="B5" s="34" t="s">
        <v>1</v>
      </c>
      <c r="C5" s="34" t="s">
        <v>47</v>
      </c>
      <c r="D5" s="34" t="s">
        <v>44</v>
      </c>
      <c r="E5" s="34" t="s">
        <v>45</v>
      </c>
      <c r="F5" s="42" t="s">
        <v>1</v>
      </c>
      <c r="G5" s="45" t="s">
        <v>38</v>
      </c>
      <c r="H5" s="34" t="s">
        <v>46</v>
      </c>
      <c r="I5" s="34" t="s">
        <v>37</v>
      </c>
    </row>
    <row r="6" spans="1:9" ht="93" customHeight="1" x14ac:dyDescent="0.25">
      <c r="A6" s="41"/>
      <c r="B6" s="35"/>
      <c r="C6" s="44"/>
      <c r="D6" s="44"/>
      <c r="E6" s="44"/>
      <c r="F6" s="43"/>
      <c r="G6" s="46"/>
      <c r="H6" s="35"/>
      <c r="I6" s="35"/>
    </row>
    <row r="7" spans="1:9" s="11" customFormat="1" ht="53.25" customHeight="1" outlineLevel="1" x14ac:dyDescent="0.25">
      <c r="A7" s="12" t="s">
        <v>3</v>
      </c>
      <c r="B7" s="13" t="s">
        <v>2</v>
      </c>
      <c r="C7" s="14">
        <v>934339612.15999997</v>
      </c>
      <c r="D7" s="14">
        <v>575482350.94000006</v>
      </c>
      <c r="E7" s="15">
        <v>0.61592417088001206</v>
      </c>
      <c r="F7" s="13" t="s">
        <v>2</v>
      </c>
      <c r="G7" s="25" t="s">
        <v>3</v>
      </c>
      <c r="H7" s="14">
        <v>433001938.94999999</v>
      </c>
      <c r="I7" s="15">
        <f>D7/H7</f>
        <v>1.3290525957816848</v>
      </c>
    </row>
    <row r="8" spans="1:9" s="11" customFormat="1" ht="47.25" outlineLevel="1" x14ac:dyDescent="0.25">
      <c r="A8" s="12" t="s">
        <v>5</v>
      </c>
      <c r="B8" s="13" t="s">
        <v>4</v>
      </c>
      <c r="C8" s="14">
        <v>138922267.34999999</v>
      </c>
      <c r="D8" s="14">
        <v>47497336.93</v>
      </c>
      <c r="E8" s="15">
        <v>0.34189865912809692</v>
      </c>
      <c r="F8" s="13" t="s">
        <v>4</v>
      </c>
      <c r="G8" s="25" t="s">
        <v>5</v>
      </c>
      <c r="H8" s="14">
        <v>43489270.590000004</v>
      </c>
      <c r="I8" s="15">
        <f t="shared" ref="I8:I26" si="0">D8/H8</f>
        <v>1.0921621881816894</v>
      </c>
    </row>
    <row r="9" spans="1:9" s="11" customFormat="1" ht="47.25" outlineLevel="1" x14ac:dyDescent="0.25">
      <c r="A9" s="12" t="s">
        <v>7</v>
      </c>
      <c r="B9" s="13" t="s">
        <v>6</v>
      </c>
      <c r="C9" s="14">
        <v>106792353.45999999</v>
      </c>
      <c r="D9" s="14">
        <v>43506080.390000001</v>
      </c>
      <c r="E9" s="15">
        <v>0.40738947106634915</v>
      </c>
      <c r="F9" s="13" t="s">
        <v>6</v>
      </c>
      <c r="G9" s="25" t="s">
        <v>7</v>
      </c>
      <c r="H9" s="14">
        <v>44472605.039999999</v>
      </c>
      <c r="I9" s="15">
        <f t="shared" si="0"/>
        <v>0.97826696571674454</v>
      </c>
    </row>
    <row r="10" spans="1:9" s="11" customFormat="1" ht="52.5" customHeight="1" outlineLevel="1" x14ac:dyDescent="0.25">
      <c r="A10" s="12" t="s">
        <v>9</v>
      </c>
      <c r="B10" s="13" t="s">
        <v>8</v>
      </c>
      <c r="C10" s="14">
        <v>31559584.309999999</v>
      </c>
      <c r="D10" s="14">
        <v>20558861.050000001</v>
      </c>
      <c r="E10" s="15">
        <v>0.65143003304659175</v>
      </c>
      <c r="F10" s="13" t="s">
        <v>8</v>
      </c>
      <c r="G10" s="25" t="s">
        <v>9</v>
      </c>
      <c r="H10" s="14">
        <v>20653153.219999999</v>
      </c>
      <c r="I10" s="15">
        <f t="shared" si="0"/>
        <v>0.99543449036592202</v>
      </c>
    </row>
    <row r="11" spans="1:9" s="11" customFormat="1" ht="63" outlineLevel="1" x14ac:dyDescent="0.25">
      <c r="A11" s="12" t="s">
        <v>11</v>
      </c>
      <c r="B11" s="13" t="s">
        <v>10</v>
      </c>
      <c r="C11" s="14">
        <v>123540379.54000001</v>
      </c>
      <c r="D11" s="14">
        <v>41401998.799999997</v>
      </c>
      <c r="E11" s="15">
        <v>0.33512928286410865</v>
      </c>
      <c r="F11" s="13" t="s">
        <v>10</v>
      </c>
      <c r="G11" s="25" t="s">
        <v>11</v>
      </c>
      <c r="H11" s="14">
        <v>2016643.7</v>
      </c>
      <c r="I11" s="15">
        <f t="shared" si="0"/>
        <v>20.530150566508105</v>
      </c>
    </row>
    <row r="12" spans="1:9" s="11" customFormat="1" ht="78.75" customHeight="1" outlineLevel="1" x14ac:dyDescent="0.25">
      <c r="A12" s="12" t="s">
        <v>13</v>
      </c>
      <c r="B12" s="13" t="s">
        <v>12</v>
      </c>
      <c r="C12" s="14">
        <v>49711374.560000002</v>
      </c>
      <c r="D12" s="14">
        <v>20287093.75</v>
      </c>
      <c r="E12" s="15">
        <v>0.40809762211491746</v>
      </c>
      <c r="F12" s="13" t="s">
        <v>12</v>
      </c>
      <c r="G12" s="25" t="s">
        <v>13</v>
      </c>
      <c r="H12" s="14">
        <v>26677993.469999999</v>
      </c>
      <c r="I12" s="15">
        <f>D12/H12</f>
        <v>0.76044301355772093</v>
      </c>
    </row>
    <row r="13" spans="1:9" s="11" customFormat="1" ht="55.5" customHeight="1" outlineLevel="1" x14ac:dyDescent="0.25">
      <c r="A13" s="12" t="s">
        <v>15</v>
      </c>
      <c r="B13" s="13" t="s">
        <v>14</v>
      </c>
      <c r="C13" s="14">
        <v>10049182</v>
      </c>
      <c r="D13" s="14">
        <v>2500758.7200000002</v>
      </c>
      <c r="E13" s="15">
        <v>0.24885196824975406</v>
      </c>
      <c r="F13" s="13" t="s">
        <v>14</v>
      </c>
      <c r="G13" s="25" t="s">
        <v>15</v>
      </c>
      <c r="H13" s="14">
        <v>3340479.37</v>
      </c>
      <c r="I13" s="15">
        <f t="shared" si="0"/>
        <v>0.74862271039859773</v>
      </c>
    </row>
    <row r="14" spans="1:9" s="11" customFormat="1" ht="47.25" outlineLevel="1" x14ac:dyDescent="0.25">
      <c r="A14" s="12" t="s">
        <v>17</v>
      </c>
      <c r="B14" s="13" t="s">
        <v>16</v>
      </c>
      <c r="C14" s="14">
        <v>14291928.390000001</v>
      </c>
      <c r="D14" s="14">
        <v>14290903.24</v>
      </c>
      <c r="E14" s="15">
        <v>0.99992827070133394</v>
      </c>
      <c r="F14" s="13" t="s">
        <v>16</v>
      </c>
      <c r="G14" s="25" t="s">
        <v>17</v>
      </c>
      <c r="H14" s="14">
        <v>324106.26</v>
      </c>
      <c r="I14" s="15">
        <f t="shared" si="0"/>
        <v>44.093265091516592</v>
      </c>
    </row>
    <row r="15" spans="1:9" s="11" customFormat="1" ht="63" outlineLevel="1" x14ac:dyDescent="0.25">
      <c r="A15" s="12" t="s">
        <v>19</v>
      </c>
      <c r="B15" s="13" t="s">
        <v>18</v>
      </c>
      <c r="C15" s="14">
        <v>2121764</v>
      </c>
      <c r="D15" s="14">
        <v>1298538.81</v>
      </c>
      <c r="E15" s="15">
        <v>0.61200906886911077</v>
      </c>
      <c r="F15" s="13" t="s">
        <v>18</v>
      </c>
      <c r="G15" s="25" t="s">
        <v>19</v>
      </c>
      <c r="H15" s="14">
        <v>1344387.55</v>
      </c>
      <c r="I15" s="15">
        <f t="shared" si="0"/>
        <v>0.96589618819364997</v>
      </c>
    </row>
    <row r="16" spans="1:9" s="11" customFormat="1" ht="66" customHeight="1" outlineLevel="1" x14ac:dyDescent="0.25">
      <c r="A16" s="12" t="s">
        <v>21</v>
      </c>
      <c r="B16" s="13" t="s">
        <v>20</v>
      </c>
      <c r="C16" s="14">
        <v>25823692.579999998</v>
      </c>
      <c r="D16" s="14">
        <v>14866329.52</v>
      </c>
      <c r="E16" s="15">
        <v>0.57568566052066905</v>
      </c>
      <c r="F16" s="13" t="s">
        <v>20</v>
      </c>
      <c r="G16" s="25">
        <v>1000000000</v>
      </c>
      <c r="H16" s="14">
        <v>16298630.25</v>
      </c>
      <c r="I16" s="15">
        <f t="shared" si="0"/>
        <v>0.91212140480332693</v>
      </c>
    </row>
    <row r="17" spans="1:9" s="11" customFormat="1" ht="53.25" customHeight="1" outlineLevel="1" x14ac:dyDescent="0.25">
      <c r="A17" s="12" t="s">
        <v>23</v>
      </c>
      <c r="B17" s="13" t="s">
        <v>22</v>
      </c>
      <c r="C17" s="14">
        <v>6167000</v>
      </c>
      <c r="D17" s="14">
        <v>4311656.92</v>
      </c>
      <c r="E17" s="15">
        <v>0.69914981676666121</v>
      </c>
      <c r="F17" s="13" t="s">
        <v>22</v>
      </c>
      <c r="G17" s="25">
        <v>1100000000</v>
      </c>
      <c r="H17" s="14">
        <v>3637659.36</v>
      </c>
      <c r="I17" s="15">
        <f t="shared" si="0"/>
        <v>1.1852833081105207</v>
      </c>
    </row>
    <row r="18" spans="1:9" s="11" customFormat="1" ht="49.5" customHeight="1" outlineLevel="1" x14ac:dyDescent="0.25">
      <c r="A18" s="12" t="s">
        <v>25</v>
      </c>
      <c r="B18" s="13" t="s">
        <v>24</v>
      </c>
      <c r="C18" s="14">
        <v>3250000</v>
      </c>
      <c r="D18" s="14">
        <v>2112979.8199999998</v>
      </c>
      <c r="E18" s="15">
        <v>0.65014763692307698</v>
      </c>
      <c r="F18" s="13" t="s">
        <v>24</v>
      </c>
      <c r="G18" s="25">
        <v>1200000000</v>
      </c>
      <c r="H18" s="14">
        <v>2373664.4900000002</v>
      </c>
      <c r="I18" s="15">
        <f t="shared" si="0"/>
        <v>0.89017627760863527</v>
      </c>
    </row>
    <row r="19" spans="1:9" s="11" customFormat="1" ht="51.75" customHeight="1" outlineLevel="1" x14ac:dyDescent="0.25">
      <c r="A19" s="12" t="s">
        <v>27</v>
      </c>
      <c r="B19" s="13" t="s">
        <v>26</v>
      </c>
      <c r="C19" s="14">
        <v>50000</v>
      </c>
      <c r="D19" s="14">
        <v>50000</v>
      </c>
      <c r="E19" s="15">
        <v>1</v>
      </c>
      <c r="F19" s="13" t="s">
        <v>26</v>
      </c>
      <c r="G19" s="25">
        <v>1300000000</v>
      </c>
      <c r="H19" s="14">
        <v>0</v>
      </c>
      <c r="I19" s="15" t="e">
        <f t="shared" si="0"/>
        <v>#DIV/0!</v>
      </c>
    </row>
    <row r="20" spans="1:9" s="11" customFormat="1" ht="69" customHeight="1" outlineLevel="1" x14ac:dyDescent="0.25">
      <c r="A20" s="12" t="s">
        <v>29</v>
      </c>
      <c r="B20" s="13" t="s">
        <v>28</v>
      </c>
      <c r="C20" s="14">
        <v>30350</v>
      </c>
      <c r="D20" s="14">
        <v>0</v>
      </c>
      <c r="E20" s="15">
        <v>0</v>
      </c>
      <c r="F20" s="13" t="s">
        <v>28</v>
      </c>
      <c r="G20" s="25">
        <v>1400000000</v>
      </c>
      <c r="H20" s="14">
        <v>0</v>
      </c>
      <c r="I20" s="15" t="e">
        <f t="shared" si="0"/>
        <v>#DIV/0!</v>
      </c>
    </row>
    <row r="21" spans="1:9" s="11" customFormat="1" ht="49.5" customHeight="1" outlineLevel="1" x14ac:dyDescent="0.25">
      <c r="A21" s="12" t="s">
        <v>31</v>
      </c>
      <c r="B21" s="13" t="s">
        <v>30</v>
      </c>
      <c r="C21" s="14">
        <v>1996130</v>
      </c>
      <c r="D21" s="14">
        <v>99826.91</v>
      </c>
      <c r="E21" s="15">
        <v>5.0010224784958895E-2</v>
      </c>
      <c r="F21" s="13" t="s">
        <v>30</v>
      </c>
      <c r="G21" s="25">
        <v>1500000000</v>
      </c>
      <c r="H21" s="14">
        <v>429411.88</v>
      </c>
      <c r="I21" s="15">
        <f t="shared" si="0"/>
        <v>0.23247356360983773</v>
      </c>
    </row>
    <row r="22" spans="1:9" s="11" customFormat="1" ht="49.5" customHeight="1" outlineLevel="1" x14ac:dyDescent="0.25">
      <c r="A22" s="12" t="s">
        <v>33</v>
      </c>
      <c r="B22" s="13" t="s">
        <v>32</v>
      </c>
      <c r="C22" s="14">
        <v>13475303</v>
      </c>
      <c r="D22" s="14">
        <v>3561731.1</v>
      </c>
      <c r="E22" s="15">
        <v>0.26431547401939681</v>
      </c>
      <c r="F22" s="13" t="s">
        <v>32</v>
      </c>
      <c r="G22" s="12" t="s">
        <v>33</v>
      </c>
      <c r="H22" s="14">
        <v>5436606.2000000002</v>
      </c>
      <c r="I22" s="15">
        <f t="shared" si="0"/>
        <v>0.65513869663761926</v>
      </c>
    </row>
    <row r="23" spans="1:9" s="11" customFormat="1" ht="49.5" customHeight="1" outlineLevel="1" x14ac:dyDescent="0.25">
      <c r="A23" s="12" t="s">
        <v>41</v>
      </c>
      <c r="B23" s="13" t="s">
        <v>40</v>
      </c>
      <c r="C23" s="14">
        <v>50000</v>
      </c>
      <c r="D23" s="14">
        <v>39270</v>
      </c>
      <c r="E23" s="15">
        <v>0.78539999999999999</v>
      </c>
      <c r="F23" s="13" t="s">
        <v>40</v>
      </c>
      <c r="G23" s="12" t="s">
        <v>41</v>
      </c>
      <c r="H23" s="47" t="s">
        <v>42</v>
      </c>
      <c r="I23" s="48"/>
    </row>
    <row r="24" spans="1:9" ht="18.75" customHeight="1" outlineLevel="1" x14ac:dyDescent="0.25">
      <c r="A24" s="9"/>
      <c r="B24" s="10" t="s">
        <v>39</v>
      </c>
      <c r="C24" s="3">
        <f>SUM(C7:C23)</f>
        <v>1462170921.3499999</v>
      </c>
      <c r="D24" s="3">
        <f>SUM(D7:D23)</f>
        <v>791865716.89999986</v>
      </c>
      <c r="E24" s="30">
        <v>0.78539999999999999</v>
      </c>
      <c r="F24" s="10" t="s">
        <v>39</v>
      </c>
      <c r="G24" s="25"/>
      <c r="H24" s="3">
        <f>SUM(H7:H22)</f>
        <v>603496550.33000004</v>
      </c>
      <c r="I24" s="15">
        <f t="shared" si="0"/>
        <v>1.3121296492365979</v>
      </c>
    </row>
    <row r="25" spans="1:9" s="11" customFormat="1" ht="37.5" customHeight="1" outlineLevel="1" x14ac:dyDescent="0.25">
      <c r="A25" s="17" t="s">
        <v>35</v>
      </c>
      <c r="B25" s="18" t="s">
        <v>34</v>
      </c>
      <c r="C25" s="14">
        <v>78951200.680000007</v>
      </c>
      <c r="D25" s="14">
        <v>53874317.619999997</v>
      </c>
      <c r="E25" s="15">
        <v>0.68237489938069429</v>
      </c>
      <c r="F25" s="16" t="s">
        <v>34</v>
      </c>
      <c r="G25" s="25">
        <v>9900000000</v>
      </c>
      <c r="H25" s="14">
        <v>50499179.520000003</v>
      </c>
      <c r="I25" s="15">
        <f>D25/H25</f>
        <v>1.0668355037068133</v>
      </c>
    </row>
    <row r="26" spans="1:9" s="24" customFormat="1" ht="22.5" customHeight="1" x14ac:dyDescent="0.25">
      <c r="A26" s="19"/>
      <c r="B26" s="20" t="s">
        <v>36</v>
      </c>
      <c r="C26" s="31">
        <f>C24+C25</f>
        <v>1541122122.03</v>
      </c>
      <c r="D26" s="31">
        <f>D24+D25</f>
        <v>845740034.51999986</v>
      </c>
      <c r="E26" s="15">
        <f t="shared" ref="E26" si="1">D26/C26</f>
        <v>0.548781970247739</v>
      </c>
      <c r="F26" s="21"/>
      <c r="G26" s="27"/>
      <c r="H26" s="22">
        <f>H24+H25</f>
        <v>653995729.85000002</v>
      </c>
      <c r="I26" s="23">
        <f t="shared" si="0"/>
        <v>1.293188924511752</v>
      </c>
    </row>
    <row r="27" spans="1:9" ht="12.75" customHeight="1" x14ac:dyDescent="0.25">
      <c r="B27" s="2"/>
      <c r="C27" s="29"/>
      <c r="D27" s="26"/>
      <c r="E27" s="26"/>
      <c r="F27" s="6"/>
      <c r="G27" s="26"/>
      <c r="H27" s="2"/>
      <c r="I27" s="2"/>
    </row>
    <row r="28" spans="1:9" x14ac:dyDescent="0.25">
      <c r="B28" s="38"/>
      <c r="C28" s="39"/>
      <c r="D28" s="28"/>
      <c r="E28" s="28"/>
      <c r="F28" s="7"/>
      <c r="G28" s="28"/>
      <c r="H28" s="4"/>
      <c r="I28" s="4"/>
    </row>
  </sheetData>
  <mergeCells count="15">
    <mergeCell ref="B28:C28"/>
    <mergeCell ref="A5:A6"/>
    <mergeCell ref="F5:F6"/>
    <mergeCell ref="I5:I6"/>
    <mergeCell ref="E5:E6"/>
    <mergeCell ref="D5:D6"/>
    <mergeCell ref="C5:C6"/>
    <mergeCell ref="H5:H6"/>
    <mergeCell ref="G5:G6"/>
    <mergeCell ref="H23:I23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квартал 2021</vt:lpstr>
      <vt:lpstr>'2 квартал 2021'!Заголовки_для_печати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2021-10-22T02:09:13Z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