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630" yWindow="630" windowWidth="17895" windowHeight="13170"/>
  </bookViews>
  <sheets>
    <sheet name="без учета счетов бюджета" sheetId="2" r:id="rId1"/>
  </sheets>
  <definedNames>
    <definedName name="_xlnm._FilterDatabase" localSheetId="0" hidden="1">'без учета счетов бюджета'!$D$10:$G$60</definedName>
    <definedName name="_xlnm.Print_Titles" localSheetId="0">'без учета счетов бюджета'!$10:$12</definedName>
  </definedNames>
  <calcPr calcId="144525"/>
</workbook>
</file>

<file path=xl/calcChain.xml><?xml version="1.0" encoding="utf-8"?>
<calcChain xmlns="http://schemas.openxmlformats.org/spreadsheetml/2006/main">
  <c r="G14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13" i="2"/>
  <c r="D13" i="2" l="1"/>
  <c r="E13" i="2"/>
  <c r="C13" i="2"/>
</calcChain>
</file>

<file path=xl/sharedStrings.xml><?xml version="1.0" encoding="utf-8"?>
<sst xmlns="http://schemas.openxmlformats.org/spreadsheetml/2006/main" count="136" uniqueCount="133">
  <si>
    <t>от «___»________2019 г. № _____</t>
  </si>
  <si>
    <t>(в рублях)</t>
  </si>
  <si>
    <t>Наименование показателя</t>
  </si>
  <si>
    <t>Кассовое исполнение</t>
  </si>
  <si>
    <t>Процент исполнения</t>
  </si>
  <si>
    <t>Раздел, под-раздел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</si>
  <si>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</si>
  <si>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</si>
  <si>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</si>
  <si>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</si>
  <si>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</si>
  <si>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</si>
  <si>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</si>
  <si>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</si>
  <si>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</si>
  <si>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</si>
  <si>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</si>
  <si>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</si>
  <si>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</si>
  <si>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</si>
  <si>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</si>
  <si>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</si>
  <si>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</si>
  <si>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</si>
  <si>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</si>
  <si>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</si>
  <si>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</si>
  <si>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</si>
  <si>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</si>
  <si>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</si>
  <si>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</si>
  <si>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</si>
  <si>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</si>
  <si>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</si>
  <si>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</si>
  <si>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</si>
  <si>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</si>
  <si>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</si>
  <si>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</si>
  <si>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</si>
  <si>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</si>
  <si>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</si>
  <si>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</si>
  <si>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</si>
  <si>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</si>
  <si>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</si>
  <si>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</si>
  <si>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</si>
  <si>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</si>
  <si>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</si>
  <si>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</si>
  <si>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</si>
  <si>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</si>
  <si>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</si>
  <si>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</si>
  <si>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</si>
  <si>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</si>
  <si>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</si>
  <si>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</si>
  <si>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</si>
  <si>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</si>
  <si>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</si>
  <si>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</si>
  <si>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</si>
  <si>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</si>
  <si>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</si>
  <si>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</si>
  <si>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</si>
  <si>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</si>
  <si>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</si>
  <si>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</si>
  <si>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</si>
  <si>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</si>
  <si>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</si>
  <si>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</si>
  <si>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</si>
  <si>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</si>
  <si>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</si>
  <si>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</si>
  <si>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</si>
  <si>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</si>
  <si>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</si>
  <si>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</si>
  <si>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</si>
  <si>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</si>
  <si>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</si>
  <si>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</si>
  <si>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</si>
  <si>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</si>
  <si>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</si>
  <si>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</si>
  <si>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</si>
  <si>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</si>
  <si>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</si>
  <si>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</si>
  <si>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</si>
  <si>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</si>
  <si>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</si>
  <si>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Показатели расходов районного бюджета за 2019 год по разделам и подразделам классификации расходов бюджета</t>
  </si>
  <si>
    <t xml:space="preserve">к проекту  решения Думы </t>
  </si>
  <si>
    <t>Чугуевского муниципального округа</t>
  </si>
  <si>
    <t>Первоначально утвержденные назначения</t>
  </si>
  <si>
    <t>Уточненные бюджетные назначения</t>
  </si>
  <si>
    <r>
      <rPr>
        <b/>
        <sz val="12"/>
        <color rgb="FF000000"/>
        <rFont val="Times New Roman"/>
        <family val="1"/>
        <charset val="204"/>
      </rPr>
      <t>ВСЕГО РАСХОДОВ:</t>
    </r>
    <r>
      <rPr>
        <b/>
        <i/>
        <sz val="12"/>
        <color rgb="FF000000"/>
        <rFont val="Times New Roman"/>
        <family val="1"/>
        <charset val="204"/>
      </rPr>
      <t xml:space="preserve"> в том числе</t>
    </r>
  </si>
  <si>
    <t xml:space="preserve">Приложение    </t>
  </si>
  <si>
    <t>Увелич(+) уменьш(-) первоначальных назначений к уточненным назначениям</t>
  </si>
  <si>
    <t>Причины внесения изменений</t>
  </si>
  <si>
    <t xml:space="preserve">Увеличены бюджетные ассигнования на командировочные расходы главы Чугуевского муниципального района, в сивзи с поездкой в г. Москва </t>
  </si>
  <si>
    <t>Увеличены бюджетные ассигнования в связи с недостаточностью средств  на командировочные расходы председателю Думы Чугуевского муниципального района</t>
  </si>
  <si>
    <t>Увеличены бюджетные ассигнования в связи с недостаточностью средств  на оплату труда и начислений на оплату труда ( в связи с приемом сотрудников на вакантные должности, а так же переводом ряда сотрудников на высшие должности по результатам проведенной атестации в декабре 2018 года)</t>
  </si>
  <si>
    <t>Уменьшены бюджетные ассигнования в связи с экономией по заработной плате и начислениям на заработную плату, а тка же экономией по командировочным расходам</t>
  </si>
  <si>
    <t>Увеличены бюджетные ассигнования на предоставление субсидии редакции газета "Наше время", в связи с увеличением объема муниципального задания</t>
  </si>
  <si>
    <t>Увеличены бюджетные ассигнования на оплату труда и начислений на оплату троуда в  связи с повышением МРОТ с 01.01.2019, на приобретение продуктов питания в дошкольные учреждения,проведение текущих ремонтов</t>
  </si>
  <si>
    <t>Увеличены бюджетные ассигнования на оплату труда и начислений на оплату троуда в  связи с повышением МРОТ с 01.01.2019, на приобретение ГСМ для подвоза обучающихся, проведение текущих ремонтов</t>
  </si>
  <si>
    <t>Уменьшены бюджетные ассигнования в связи с экономией в результате проведения закупочных процедур</t>
  </si>
  <si>
    <t>Уменьшены бюджетные ассигнования в связи с перераспределением на другой раздел, подраздел (0113)</t>
  </si>
  <si>
    <t>Увеличены бюджетные ассигнования на оплату труда и начислений на оплату троуда, в  связи с повышением МРОТ с 01.01.2019</t>
  </si>
  <si>
    <t>Увеличены бюджетные ассигнования на исполнение Указа Президента Российской Федерации в части мероприятий, направленных на повышение средней заработной платы работников муниципальных учреждений культуры</t>
  </si>
  <si>
    <t>Уменьшены бюджетные ассигнования в связи с перераспределением Законом Приморского края субсидии на развитие спортивной инфраструктуры, находящейся в муниципальной собственности бюджету Кокшаровского сельского поселения.</t>
  </si>
  <si>
    <t>Уменьшены бюджетные ассигнования в связи с изменением уровня софинансирования расходных обязательств в целях которых предоставляются субсидии из краевого бюджета</t>
  </si>
  <si>
    <t>Уменьшены иные межбюджетные трансферты на передаваемые полномочия сельским поселениям (содержание кладбищ) на основании обращений сельских поселение об изменении сумм соглашений.</t>
  </si>
  <si>
    <t>В целом средства резервного фонда от первоначально утвержденных, увеличены на 400,00 тыс. рублей. в ходе исполнения бюджета средства резервного фонда администрации Чугуевского муниципального района перераспределены в сумме 501,39 тыс. рублей и направлены на мероприятий по расчистке русел ручьев в селе Новомихайловка, Соколовка в сумме 471 390 рублей, на оказание единовременной материальной помощи гражданам, пострадавшим в результате пожара в сумме 30 000,00 рублей.</t>
  </si>
  <si>
    <t>Увеличены бюджетные ассигнования на оплату труда и начислений на оплату труда подведомственному администрации Чугуевского муниципального района учреждению,   на изготовление технической документации муниципальной собственности, приобретение основных средств и  замену оконных блоков в здании администрации района.</t>
  </si>
  <si>
    <t>Увеличены бюджетные ассигнования в связи с поступлением субсидии из резервного фонда Приморского края на расчистку русел рек и ручьев, а так же перераспределение резервного фонда администрации Чугуевского муниципального района по решению комиссии КЧС (на расчистку русел рек и ручьев)</t>
  </si>
  <si>
    <t>Уменьшены бюджетные ассигнования в связи с экономией по  результатам проведения закупочных процедур</t>
  </si>
  <si>
    <t xml:space="preserve">Увеличены бюджетные ассигнования за счет остатков дорожного фонда на 01.01.2019,  увеличения поступления акцизов, дотации на поддержку мер по обеспечению сбалансированности, поступления субсидии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 же молодым семьям, за счет средств дорожного фонда Приморского края  </t>
  </si>
  <si>
    <t>Уменьшены бюджетные ассигнования в связи с экономией по результатам проведения закупочных процедур</t>
  </si>
  <si>
    <t>Уменьшены бюджетные ассигнования в связи с экономией по результатам проведения закупочных процедур, а так же перераспределением краевого бюджета субсидии на обеспечение граждан твердым топливом (дровами) на другие муниципалитеты</t>
  </si>
  <si>
    <t xml:space="preserve">Увеличены бюджетные  ассигнования на исполнения указа Президента Российской Федерации в, в части повышения оплаты труда работникам дополнительного образования, а так же  на организацию проведения спортивных мероприятий </t>
  </si>
  <si>
    <t xml:space="preserve">Увеличены бюджетные ассигнования в связи с выделением субсидии из федерального и краевого бюджетов на приобретение автоклуба </t>
  </si>
  <si>
    <t>Увеличены бюджетные ассигнования в связи  с увеличением получатетелей, т.е.  выходом на пенсию муниципальных служащих</t>
  </si>
  <si>
    <t>Увеличены бюджетнве ассигнования в связи с принятием Закона Приморского края и выделением субвенции на осуществление государственных полномочий по обеспечению мер социальной поддержки педагогическим работникам</t>
  </si>
  <si>
    <t xml:space="preserve">Уменьшены бюджетные ассигнования за счет перераспределения Законом о краевом бюджете субсидии  на строительство, реконструкцию, ремонт объектов культуры (в том числе проектно-изыскательские работы), находящихся в муниципальной собственности бюджету Чугуевского сельского поселения, и приобретение объектов культуры для муниципальных нужд в счумме  13 002 360,00 рублей, в то же время межбюджетные трансферты сельским поселениям  в течении 2019 года увеличены от первоначально утвержденных на 7 655 700,00 рублей.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</si>
</sst>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Calibri"/>
      <family val="2"/>
      <scheme val="minor"/>
    </font>
    <font>
      <sz val="12"/>
      <color rgb="FF000000"/>
      <name val="Times New Roman"/>
    </font>
    <font>
      <sz val="11"/>
      <color rgb="FF000000"/>
      <name val="Calibri"/>
      <scheme val="minor"/>
    </font>
    <font>
      <b/>
      <sz val="12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b/>
      <i/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1" fillId="0" borderId="1">
      <alignment horizontal="right" wrapText="1"/>
    </xf>
    <xf numFmtId="0" fontId="2" fillId="0" borderId="1"/>
    <xf numFmtId="0" fontId="1" fillId="0" borderId="1">
      <alignment wrapText="1"/>
    </xf>
    <xf numFmtId="0" fontId="1" fillId="0" borderId="1"/>
    <xf numFmtId="0" fontId="3" fillId="0" borderId="1">
      <alignment horizontal="center" wrapText="1"/>
    </xf>
    <xf numFmtId="0" fontId="3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2" borderId="2">
      <alignment horizontal="center" vertical="center" wrapText="1"/>
    </xf>
    <xf numFmtId="0" fontId="1" fillId="2" borderId="3"/>
    <xf numFmtId="0" fontId="1" fillId="0" borderId="2">
      <alignment vertical="top" wrapText="1"/>
    </xf>
    <xf numFmtId="49" fontId="1" fillId="0" borderId="2">
      <alignment horizontal="center" vertical="top"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3" fillId="0" borderId="2">
      <alignment horizontal="left" vertical="center"/>
    </xf>
    <xf numFmtId="4" fontId="3" fillId="0" borderId="2">
      <alignment horizontal="right" vertical="center" shrinkToFit="1"/>
    </xf>
    <xf numFmtId="10" fontId="3" fillId="0" borderId="2">
      <alignment horizontal="right" vertical="center" shrinkToFit="1"/>
    </xf>
    <xf numFmtId="0" fontId="2" fillId="0" borderId="1">
      <alignment vertical="center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3" borderId="1"/>
    <xf numFmtId="49" fontId="1" fillId="0" borderId="2">
      <alignment horizontal="left" vertical="top" wrapText="1" indent="2"/>
    </xf>
    <xf numFmtId="0" fontId="3" fillId="0" borderId="2">
      <alignment vertical="top" wrapText="1"/>
    </xf>
    <xf numFmtId="49" fontId="3" fillId="0" borderId="2">
      <alignment horizontal="center" vertical="top" shrinkToFit="1"/>
    </xf>
    <xf numFmtId="4" fontId="3" fillId="0" borderId="2">
      <alignment horizontal="right" vertical="top" shrinkToFit="1"/>
    </xf>
    <xf numFmtId="10" fontId="3" fillId="0" borderId="2">
      <alignment horizontal="right" vertical="top" shrinkToFit="1"/>
    </xf>
  </cellStyleXfs>
  <cellXfs count="59">
    <xf numFmtId="0" fontId="0" fillId="0" borderId="0" xfId="0"/>
    <xf numFmtId="0" fontId="0" fillId="0" borderId="0" xfId="0" applyProtection="1">
      <protection locked="0"/>
    </xf>
    <xf numFmtId="0" fontId="1" fillId="0" borderId="1" xfId="4" applyNumberFormat="1" applyProtection="1"/>
    <xf numFmtId="0" fontId="1" fillId="0" borderId="2" xfId="11" applyNumberFormat="1" applyProtection="1">
      <alignment vertical="top" wrapText="1"/>
    </xf>
    <xf numFmtId="49" fontId="1" fillId="0" borderId="2" xfId="12" applyNumberFormat="1" applyProtection="1">
      <alignment horizontal="center" vertical="top" shrinkToFit="1"/>
    </xf>
    <xf numFmtId="4" fontId="1" fillId="0" borderId="2" xfId="13" applyNumberFormat="1" applyProtection="1">
      <alignment horizontal="right" vertical="top" shrinkToFit="1"/>
    </xf>
    <xf numFmtId="10" fontId="1" fillId="0" borderId="2" xfId="14" applyNumberFormat="1" applyProtection="1">
      <alignment horizontal="right" vertical="top" shrinkToFit="1"/>
    </xf>
    <xf numFmtId="10" fontId="3" fillId="0" borderId="2" xfId="17" applyNumberFormat="1" applyProtection="1">
      <alignment horizontal="right" vertical="center" shrinkToFit="1"/>
    </xf>
    <xf numFmtId="0" fontId="1" fillId="0" borderId="1" xfId="19" applyNumberFormat="1" applyProtection="1">
      <alignment horizontal="left" wrapText="1"/>
    </xf>
    <xf numFmtId="0" fontId="1" fillId="0" borderId="1" xfId="19" applyNumberFormat="1" applyProtection="1">
      <alignment horizontal="left" wrapText="1"/>
    </xf>
    <xf numFmtId="0" fontId="1" fillId="0" borderId="1" xfId="19">
      <alignment horizontal="left" wrapText="1"/>
    </xf>
    <xf numFmtId="0" fontId="3" fillId="0" borderId="2" xfId="15" applyAlignment="1">
      <alignment horizontal="left" vertical="center"/>
    </xf>
    <xf numFmtId="4" fontId="3" fillId="0" borderId="2" xfId="15" applyNumberFormat="1" applyAlignment="1">
      <alignment horizontal="left" vertical="center"/>
    </xf>
    <xf numFmtId="4" fontId="1" fillId="0" borderId="2" xfId="12" applyNumberFormat="1" applyProtection="1">
      <alignment horizontal="center" vertical="top" shrinkToFit="1"/>
    </xf>
    <xf numFmtId="4" fontId="3" fillId="0" borderId="2" xfId="15" applyNumberFormat="1" applyAlignment="1">
      <alignment horizontal="right" vertical="center"/>
    </xf>
    <xf numFmtId="0" fontId="8" fillId="0" borderId="2" xfId="11" applyNumberFormat="1" applyFont="1" applyProtection="1">
      <alignment vertical="top" wrapText="1"/>
    </xf>
    <xf numFmtId="49" fontId="8" fillId="0" borderId="2" xfId="12" applyNumberFormat="1" applyFont="1" applyProtection="1">
      <alignment horizontal="center" vertical="top" shrinkToFit="1"/>
    </xf>
    <xf numFmtId="4" fontId="8" fillId="0" borderId="2" xfId="12" applyNumberFormat="1" applyFont="1" applyProtection="1">
      <alignment horizontal="center" vertical="top" shrinkToFit="1"/>
    </xf>
    <xf numFmtId="4" fontId="8" fillId="0" borderId="2" xfId="13" applyNumberFormat="1" applyFont="1" applyProtection="1">
      <alignment horizontal="right" vertical="top" shrinkToFit="1"/>
    </xf>
    <xf numFmtId="10" fontId="8" fillId="0" borderId="2" xfId="14" applyNumberFormat="1" applyFont="1" applyProtection="1">
      <alignment horizontal="right" vertical="top" shrinkToFit="1"/>
    </xf>
    <xf numFmtId="0" fontId="9" fillId="0" borderId="0" xfId="0" applyFont="1" applyProtection="1">
      <protection locked="0"/>
    </xf>
    <xf numFmtId="0" fontId="8" fillId="0" borderId="2" xfId="15" applyNumberFormat="1" applyFont="1" applyAlignment="1" applyProtection="1">
      <alignment horizontal="left" vertical="center"/>
    </xf>
    <xf numFmtId="0" fontId="1" fillId="0" borderId="1" xfId="4" applyNumberFormat="1" applyAlignment="1" applyProtection="1">
      <alignment vertical="top"/>
    </xf>
    <xf numFmtId="4" fontId="3" fillId="0" borderId="7" xfId="17" applyNumberFormat="1" applyBorder="1" applyAlignment="1" applyProtection="1">
      <alignment horizontal="right" vertical="top" shrinkToFit="1"/>
    </xf>
    <xf numFmtId="0" fontId="1" fillId="0" borderId="1" xfId="19" applyNumberFormat="1" applyAlignment="1" applyProtection="1">
      <alignment horizontal="left" vertical="top" wrapText="1"/>
    </xf>
    <xf numFmtId="0" fontId="0" fillId="0" borderId="0" xfId="0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11" fillId="0" borderId="6" xfId="0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vertical="top"/>
      <protection locked="0"/>
    </xf>
    <xf numFmtId="0" fontId="7" fillId="0" borderId="1" xfId="1" applyNumberFormat="1" applyFont="1" applyProtection="1">
      <alignment horizontal="right" wrapText="1"/>
    </xf>
    <xf numFmtId="0" fontId="1" fillId="0" borderId="1" xfId="1">
      <alignment horizontal="right" wrapText="1"/>
    </xf>
    <xf numFmtId="0" fontId="1" fillId="0" borderId="1" xfId="1" applyNumberFormat="1" applyProtection="1">
      <alignment horizontal="right" wrapText="1"/>
    </xf>
    <xf numFmtId="0" fontId="1" fillId="0" borderId="1" xfId="3" applyNumberFormat="1" applyProtection="1">
      <alignment wrapText="1"/>
    </xf>
    <xf numFmtId="0" fontId="1" fillId="0" borderId="1" xfId="3">
      <alignment wrapText="1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3" fillId="0" borderId="1" xfId="5" applyNumberFormat="1" applyProtection="1">
      <alignment horizontal="center" wrapText="1"/>
    </xf>
    <xf numFmtId="0" fontId="3" fillId="0" borderId="1" xfId="5">
      <alignment horizontal="center" wrapText="1"/>
    </xf>
    <xf numFmtId="0" fontId="1" fillId="0" borderId="1" xfId="7" applyNumberFormat="1" applyProtection="1">
      <alignment horizontal="right"/>
    </xf>
    <xf numFmtId="0" fontId="1" fillId="0" borderId="1" xfId="7">
      <alignment horizontal="right"/>
    </xf>
    <xf numFmtId="0" fontId="7" fillId="4" borderId="2" xfId="9" applyNumberFormat="1" applyFont="1" applyFill="1" applyProtection="1">
      <alignment horizontal="center" vertical="center" wrapText="1"/>
    </xf>
    <xf numFmtId="0" fontId="1" fillId="4" borderId="2" xfId="9" applyFill="1">
      <alignment horizontal="center" vertical="center" wrapText="1"/>
    </xf>
    <xf numFmtId="0" fontId="1" fillId="4" borderId="4" xfId="8" applyNumberForma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7" fillId="4" borderId="4" xfId="8" applyNumberFormat="1" applyFont="1" applyFill="1" applyBorder="1" applyAlignment="1">
      <alignment horizontal="center" vertical="center" wrapText="1"/>
    </xf>
    <xf numFmtId="0" fontId="1" fillId="0" borderId="2" xfId="8" applyNumberFormat="1" applyProtection="1">
      <alignment horizontal="center" vertical="center" wrapText="1"/>
    </xf>
    <xf numFmtId="0" fontId="1" fillId="0" borderId="2" xfId="8">
      <alignment horizontal="center" vertical="center" wrapText="1"/>
    </xf>
    <xf numFmtId="0" fontId="7" fillId="4" borderId="7" xfId="9" applyNumberFormat="1" applyFont="1" applyFill="1" applyBorder="1" applyAlignment="1" applyProtection="1">
      <alignment horizontal="center" vertical="top" wrapText="1"/>
    </xf>
    <xf numFmtId="0" fontId="1" fillId="4" borderId="7" xfId="9" applyFill="1" applyBorder="1" applyAlignment="1">
      <alignment horizontal="center" vertical="top" wrapText="1"/>
    </xf>
    <xf numFmtId="0" fontId="1" fillId="4" borderId="2" xfId="9" applyNumberFormat="1" applyFill="1" applyProtection="1">
      <alignment horizontal="center" vertical="center" wrapText="1"/>
    </xf>
    <xf numFmtId="0" fontId="13" fillId="0" borderId="6" xfId="0" applyFont="1" applyBorder="1" applyAlignment="1" applyProtection="1">
      <alignment vertical="top" wrapText="1"/>
      <protection locked="0"/>
    </xf>
    <xf numFmtId="0" fontId="14" fillId="0" borderId="6" xfId="0" applyFont="1" applyBorder="1" applyAlignment="1" applyProtection="1">
      <alignment vertical="top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</cellXfs>
  <cellStyles count="31">
    <cellStyle name="br" xfId="22"/>
    <cellStyle name="col" xfId="21"/>
    <cellStyle name="style0" xfId="23"/>
    <cellStyle name="td" xfId="24"/>
    <cellStyle name="tr" xfId="20"/>
    <cellStyle name="xl21" xfId="25"/>
    <cellStyle name="xl22" xfId="8"/>
    <cellStyle name="xl23" xfId="26"/>
    <cellStyle name="xl24" xfId="4"/>
    <cellStyle name="xl25" xfId="12"/>
    <cellStyle name="xl26" xfId="15"/>
    <cellStyle name="xl27" xfId="13"/>
    <cellStyle name="xl28" xfId="16"/>
    <cellStyle name="xl29" xfId="3"/>
    <cellStyle name="xl30" xfId="9"/>
    <cellStyle name="xl31" xfId="10"/>
    <cellStyle name="xl32" xfId="19"/>
    <cellStyle name="xl33" xfId="5"/>
    <cellStyle name="xl34" xfId="14"/>
    <cellStyle name="xl35" xfId="17"/>
    <cellStyle name="xl36" xfId="6"/>
    <cellStyle name="xl37" xfId="1"/>
    <cellStyle name="xl38" xfId="7"/>
    <cellStyle name="xl39" xfId="2"/>
    <cellStyle name="xl40" xfId="18"/>
    <cellStyle name="xl41" xfId="11"/>
    <cellStyle name="xl42" xfId="27"/>
    <cellStyle name="xl43" xfId="28"/>
    <cellStyle name="xl44" xfId="29"/>
    <cellStyle name="xl45" xfId="3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61"/>
  <sheetViews>
    <sheetView showZeros="0" tabSelected="1" topLeftCell="A43" zoomScale="70" zoomScaleNormal="70" zoomScaleSheetLayoutView="100" workbookViewId="0">
      <selection activeCell="L60" sqref="L60"/>
    </sheetView>
  </sheetViews>
  <sheetFormatPr defaultRowHeight="15.75" outlineLevelRow="1" x14ac:dyDescent="0.25"/>
  <cols>
    <col min="1" max="1" width="52.85546875" style="1" customWidth="1"/>
    <col min="2" max="2" width="9" style="1" customWidth="1"/>
    <col min="3" max="3" width="16.42578125" style="1" customWidth="1"/>
    <col min="4" max="4" width="18.42578125" style="1" customWidth="1"/>
    <col min="5" max="5" width="17.5703125" style="1" customWidth="1"/>
    <col min="6" max="6" width="10.85546875" style="1" customWidth="1"/>
    <col min="7" max="7" width="17.28515625" style="25" customWidth="1"/>
    <col min="8" max="8" width="60.85546875" style="27" customWidth="1"/>
    <col min="9" max="16384" width="9.140625" style="1"/>
  </cols>
  <sheetData>
    <row r="1" spans="1:11" ht="16.350000000000001" customHeight="1" x14ac:dyDescent="0.25">
      <c r="A1" s="30" t="s">
        <v>104</v>
      </c>
      <c r="B1" s="31"/>
      <c r="C1" s="31"/>
      <c r="D1" s="31"/>
      <c r="E1" s="31"/>
      <c r="F1" s="31"/>
      <c r="G1" s="31"/>
    </row>
    <row r="2" spans="1:11" ht="16.350000000000001" customHeight="1" x14ac:dyDescent="0.25">
      <c r="A2" s="32" t="s">
        <v>99</v>
      </c>
      <c r="B2" s="31"/>
      <c r="C2" s="31"/>
      <c r="D2" s="31"/>
      <c r="E2" s="31"/>
      <c r="F2" s="31"/>
      <c r="G2" s="31"/>
    </row>
    <row r="3" spans="1:11" ht="16.350000000000001" customHeight="1" x14ac:dyDescent="0.25">
      <c r="A3" s="32" t="s">
        <v>100</v>
      </c>
      <c r="B3" s="31"/>
      <c r="C3" s="31"/>
      <c r="D3" s="31"/>
      <c r="E3" s="31"/>
      <c r="F3" s="31"/>
      <c r="G3" s="31"/>
    </row>
    <row r="4" spans="1:11" ht="15.2" customHeight="1" x14ac:dyDescent="0.25">
      <c r="A4" s="32" t="s">
        <v>0</v>
      </c>
      <c r="B4" s="31"/>
      <c r="C4" s="31"/>
      <c r="D4" s="31"/>
      <c r="E4" s="31"/>
      <c r="F4" s="31"/>
      <c r="G4" s="31"/>
    </row>
    <row r="5" spans="1:11" ht="12.75" customHeight="1" x14ac:dyDescent="0.25">
      <c r="A5" s="33"/>
      <c r="B5" s="34"/>
      <c r="C5" s="34"/>
      <c r="D5" s="34"/>
      <c r="E5" s="2"/>
      <c r="F5" s="2"/>
      <c r="G5" s="22"/>
    </row>
    <row r="6" spans="1:11" ht="12.75" customHeight="1" x14ac:dyDescent="0.25">
      <c r="A6" s="33"/>
      <c r="B6" s="34"/>
      <c r="C6" s="34"/>
      <c r="D6" s="34"/>
      <c r="E6" s="2"/>
      <c r="F6" s="2"/>
      <c r="G6" s="22"/>
    </row>
    <row r="7" spans="1:11" ht="15.95" customHeight="1" x14ac:dyDescent="0.25">
      <c r="A7" s="38" t="s">
        <v>98</v>
      </c>
      <c r="B7" s="39"/>
      <c r="C7" s="39"/>
      <c r="D7" s="39"/>
      <c r="E7" s="39"/>
      <c r="F7" s="39"/>
      <c r="G7" s="39"/>
    </row>
    <row r="8" spans="1:11" ht="18" customHeight="1" x14ac:dyDescent="0.25">
      <c r="A8" s="38"/>
      <c r="B8" s="39"/>
      <c r="C8" s="39"/>
      <c r="D8" s="39"/>
      <c r="E8" s="39"/>
      <c r="F8" s="39"/>
      <c r="G8" s="39"/>
    </row>
    <row r="9" spans="1:11" ht="12.75" customHeight="1" x14ac:dyDescent="0.25">
      <c r="A9" s="40" t="s">
        <v>1</v>
      </c>
      <c r="B9" s="41"/>
      <c r="C9" s="41"/>
      <c r="D9" s="41"/>
      <c r="E9" s="41"/>
      <c r="F9" s="41"/>
      <c r="G9" s="41"/>
    </row>
    <row r="10" spans="1:11" ht="21" customHeight="1" x14ac:dyDescent="0.25">
      <c r="A10" s="48" t="s">
        <v>2</v>
      </c>
      <c r="B10" s="44" t="s">
        <v>5</v>
      </c>
      <c r="C10" s="47" t="s">
        <v>101</v>
      </c>
      <c r="D10" s="42" t="s">
        <v>102</v>
      </c>
      <c r="E10" s="52" t="s">
        <v>3</v>
      </c>
      <c r="F10" s="52" t="s">
        <v>4</v>
      </c>
      <c r="G10" s="50" t="s">
        <v>105</v>
      </c>
      <c r="H10" s="35" t="s">
        <v>106</v>
      </c>
    </row>
    <row r="11" spans="1:11" ht="26.25" customHeight="1" x14ac:dyDescent="0.25">
      <c r="A11" s="49"/>
      <c r="B11" s="45"/>
      <c r="C11" s="45"/>
      <c r="D11" s="43"/>
      <c r="E11" s="43"/>
      <c r="F11" s="43"/>
      <c r="G11" s="51"/>
      <c r="H11" s="36"/>
    </row>
    <row r="12" spans="1:11" ht="59.25" customHeight="1" x14ac:dyDescent="0.25">
      <c r="A12" s="49"/>
      <c r="B12" s="46"/>
      <c r="C12" s="46"/>
      <c r="D12" s="43"/>
      <c r="E12" s="43"/>
      <c r="F12" s="43"/>
      <c r="G12" s="51"/>
      <c r="H12" s="37"/>
    </row>
    <row r="13" spans="1:11" ht="19.5" customHeight="1" x14ac:dyDescent="0.25">
      <c r="A13" s="21" t="s">
        <v>103</v>
      </c>
      <c r="B13" s="11"/>
      <c r="C13" s="12">
        <f>C14+C22+C24+C26+C32+C37+C43+C46+C51+C55+C57</f>
        <v>845203083.61999989</v>
      </c>
      <c r="D13" s="14">
        <f t="shared" ref="D13:E13" si="0">D14+D22+D24+D26+D32+D37+D43+D46+D51+D55+D57</f>
        <v>869524071.65999997</v>
      </c>
      <c r="E13" s="14">
        <f t="shared" si="0"/>
        <v>825328493.54999995</v>
      </c>
      <c r="F13" s="7">
        <v>0.9491726801471676</v>
      </c>
      <c r="G13" s="23">
        <f>D13-C13</f>
        <v>24320988.040000081</v>
      </c>
      <c r="H13" s="28"/>
    </row>
    <row r="14" spans="1:11" s="20" customFormat="1" x14ac:dyDescent="0.25">
      <c r="A14" s="15" t="s">
        <v>6</v>
      </c>
      <c r="B14" s="16" t="s">
        <v>7</v>
      </c>
      <c r="C14" s="17">
        <v>74131776</v>
      </c>
      <c r="D14" s="18">
        <v>81748452.890000001</v>
      </c>
      <c r="E14" s="18">
        <v>77722987.299999997</v>
      </c>
      <c r="F14" s="19">
        <v>0.95075789880186934</v>
      </c>
      <c r="G14" s="23">
        <f t="shared" ref="G14:G59" si="1">D14-C14</f>
        <v>7616676.8900000006</v>
      </c>
      <c r="H14" s="29"/>
      <c r="K14" s="26"/>
    </row>
    <row r="15" spans="1:11" ht="52.5" customHeight="1" outlineLevel="1" x14ac:dyDescent="0.25">
      <c r="A15" s="3" t="s">
        <v>8</v>
      </c>
      <c r="B15" s="4" t="s">
        <v>9</v>
      </c>
      <c r="C15" s="13">
        <v>1974000</v>
      </c>
      <c r="D15" s="5">
        <v>2012300</v>
      </c>
      <c r="E15" s="5">
        <v>2004974.46</v>
      </c>
      <c r="F15" s="6">
        <v>0.99635961834716491</v>
      </c>
      <c r="G15" s="23">
        <f t="shared" si="1"/>
        <v>38300</v>
      </c>
      <c r="H15" s="53" t="s">
        <v>107</v>
      </c>
    </row>
    <row r="16" spans="1:11" ht="63" outlineLevel="1" x14ac:dyDescent="0.25">
      <c r="A16" s="3" t="s">
        <v>10</v>
      </c>
      <c r="B16" s="4" t="s">
        <v>11</v>
      </c>
      <c r="C16" s="13">
        <v>2721700</v>
      </c>
      <c r="D16" s="5">
        <v>2722369</v>
      </c>
      <c r="E16" s="5">
        <v>2705240.81</v>
      </c>
      <c r="F16" s="6">
        <v>0.99370835107217281</v>
      </c>
      <c r="G16" s="23">
        <f t="shared" si="1"/>
        <v>669</v>
      </c>
      <c r="H16" s="53" t="s">
        <v>108</v>
      </c>
    </row>
    <row r="17" spans="1:8" ht="99" customHeight="1" outlineLevel="1" x14ac:dyDescent="0.25">
      <c r="A17" s="3" t="s">
        <v>12</v>
      </c>
      <c r="B17" s="4" t="s">
        <v>13</v>
      </c>
      <c r="C17" s="13">
        <v>33394000</v>
      </c>
      <c r="D17" s="5">
        <v>36651627</v>
      </c>
      <c r="E17" s="5">
        <v>36175890.049999997</v>
      </c>
      <c r="F17" s="6">
        <v>0.98702003188016729</v>
      </c>
      <c r="G17" s="23">
        <f t="shared" si="1"/>
        <v>3257627</v>
      </c>
      <c r="H17" s="53" t="s">
        <v>109</v>
      </c>
    </row>
    <row r="18" spans="1:8" ht="18.75" customHeight="1" outlineLevel="1" x14ac:dyDescent="0.25">
      <c r="A18" s="3" t="s">
        <v>14</v>
      </c>
      <c r="B18" s="4" t="s">
        <v>15</v>
      </c>
      <c r="C18" s="13">
        <v>21020</v>
      </c>
      <c r="D18" s="5">
        <v>21020</v>
      </c>
      <c r="E18" s="5">
        <v>21020</v>
      </c>
      <c r="F18" s="6">
        <v>1</v>
      </c>
      <c r="G18" s="23">
        <f t="shared" si="1"/>
        <v>0</v>
      </c>
      <c r="H18" s="53"/>
    </row>
    <row r="19" spans="1:8" ht="54.75" customHeight="1" outlineLevel="1" x14ac:dyDescent="0.25">
      <c r="A19" s="3" t="s">
        <v>16</v>
      </c>
      <c r="B19" s="4" t="s">
        <v>17</v>
      </c>
      <c r="C19" s="13">
        <v>8045340</v>
      </c>
      <c r="D19" s="5">
        <v>7757791</v>
      </c>
      <c r="E19" s="5">
        <v>7744247.4900000002</v>
      </c>
      <c r="F19" s="6">
        <v>0.99825420535304443</v>
      </c>
      <c r="G19" s="23">
        <f t="shared" si="1"/>
        <v>-287549</v>
      </c>
      <c r="H19" s="53" t="s">
        <v>110</v>
      </c>
    </row>
    <row r="20" spans="1:8" ht="164.25" customHeight="1" outlineLevel="1" x14ac:dyDescent="0.25">
      <c r="A20" s="3" t="s">
        <v>18</v>
      </c>
      <c r="B20" s="4" t="s">
        <v>19</v>
      </c>
      <c r="C20" s="13">
        <v>500000</v>
      </c>
      <c r="D20" s="5">
        <v>398610</v>
      </c>
      <c r="E20" s="5">
        <v>0</v>
      </c>
      <c r="F20" s="6">
        <v>0</v>
      </c>
      <c r="G20" s="23">
        <f t="shared" si="1"/>
        <v>-101390</v>
      </c>
      <c r="H20" s="53" t="s">
        <v>121</v>
      </c>
    </row>
    <row r="21" spans="1:8" ht="112.5" customHeight="1" outlineLevel="1" x14ac:dyDescent="0.25">
      <c r="A21" s="3" t="s">
        <v>20</v>
      </c>
      <c r="B21" s="4" t="s">
        <v>21</v>
      </c>
      <c r="C21" s="13">
        <v>27475716</v>
      </c>
      <c r="D21" s="5">
        <v>32184735.890000001</v>
      </c>
      <c r="E21" s="5">
        <v>29071614.489999998</v>
      </c>
      <c r="F21" s="6">
        <v>0.90327335881705129</v>
      </c>
      <c r="G21" s="23">
        <f t="shared" si="1"/>
        <v>4709019.8900000006</v>
      </c>
      <c r="H21" s="53" t="s">
        <v>122</v>
      </c>
    </row>
    <row r="22" spans="1:8" s="20" customFormat="1" x14ac:dyDescent="0.25">
      <c r="A22" s="15" t="s">
        <v>22</v>
      </c>
      <c r="B22" s="16" t="s">
        <v>23</v>
      </c>
      <c r="C22" s="17">
        <v>416493</v>
      </c>
      <c r="D22" s="18">
        <v>416493</v>
      </c>
      <c r="E22" s="18">
        <v>416493</v>
      </c>
      <c r="F22" s="19">
        <v>1</v>
      </c>
      <c r="G22" s="23">
        <f t="shared" si="1"/>
        <v>0</v>
      </c>
      <c r="H22" s="54"/>
    </row>
    <row r="23" spans="1:8" outlineLevel="1" x14ac:dyDescent="0.25">
      <c r="A23" s="3" t="s">
        <v>24</v>
      </c>
      <c r="B23" s="4" t="s">
        <v>25</v>
      </c>
      <c r="C23" s="13">
        <v>416493</v>
      </c>
      <c r="D23" s="5">
        <v>416493</v>
      </c>
      <c r="E23" s="5">
        <v>416493</v>
      </c>
      <c r="F23" s="6">
        <v>1</v>
      </c>
      <c r="G23" s="23">
        <f t="shared" si="1"/>
        <v>0</v>
      </c>
      <c r="H23" s="53"/>
    </row>
    <row r="24" spans="1:8" s="20" customFormat="1" ht="31.5" x14ac:dyDescent="0.25">
      <c r="A24" s="15" t="s">
        <v>26</v>
      </c>
      <c r="B24" s="16" t="s">
        <v>27</v>
      </c>
      <c r="C24" s="17">
        <v>300000</v>
      </c>
      <c r="D24" s="18">
        <v>1749628.8</v>
      </c>
      <c r="E24" s="18">
        <v>1637189.8</v>
      </c>
      <c r="F24" s="19">
        <v>0.93573551144105538</v>
      </c>
      <c r="G24" s="23">
        <f t="shared" si="1"/>
        <v>1449628.8</v>
      </c>
      <c r="H24" s="55" t="s">
        <v>123</v>
      </c>
    </row>
    <row r="25" spans="1:8" ht="69.75" customHeight="1" outlineLevel="1" x14ac:dyDescent="0.25">
      <c r="A25" s="3" t="s">
        <v>28</v>
      </c>
      <c r="B25" s="4" t="s">
        <v>29</v>
      </c>
      <c r="C25" s="13">
        <v>300000</v>
      </c>
      <c r="D25" s="5">
        <v>1749628.8</v>
      </c>
      <c r="E25" s="5">
        <v>1637189.8</v>
      </c>
      <c r="F25" s="6">
        <v>0.93573551144105538</v>
      </c>
      <c r="G25" s="23">
        <f t="shared" si="1"/>
        <v>1449628.8</v>
      </c>
      <c r="H25" s="56"/>
    </row>
    <row r="26" spans="1:8" s="20" customFormat="1" x14ac:dyDescent="0.25">
      <c r="A26" s="15" t="s">
        <v>30</v>
      </c>
      <c r="B26" s="16" t="s">
        <v>31</v>
      </c>
      <c r="C26" s="17">
        <v>31516034</v>
      </c>
      <c r="D26" s="18">
        <v>49239074.969999999</v>
      </c>
      <c r="E26" s="18">
        <v>42891897.43</v>
      </c>
      <c r="F26" s="19">
        <v>0.87109470387355659</v>
      </c>
      <c r="G26" s="23">
        <f t="shared" si="1"/>
        <v>17723040.969999999</v>
      </c>
      <c r="H26" s="54"/>
    </row>
    <row r="27" spans="1:8" outlineLevel="1" x14ac:dyDescent="0.25">
      <c r="A27" s="3" t="s">
        <v>32</v>
      </c>
      <c r="B27" s="4" t="s">
        <v>33</v>
      </c>
      <c r="C27" s="13">
        <v>382811</v>
      </c>
      <c r="D27" s="5">
        <v>382811</v>
      </c>
      <c r="E27" s="5">
        <v>0</v>
      </c>
      <c r="F27" s="6">
        <v>0</v>
      </c>
      <c r="G27" s="23">
        <f t="shared" si="1"/>
        <v>0</v>
      </c>
      <c r="H27" s="53"/>
    </row>
    <row r="28" spans="1:8" ht="47.25" outlineLevel="1" x14ac:dyDescent="0.25">
      <c r="A28" s="3" t="s">
        <v>34</v>
      </c>
      <c r="B28" s="4" t="s">
        <v>35</v>
      </c>
      <c r="C28" s="13">
        <v>330000</v>
      </c>
      <c r="D28" s="5">
        <v>224400</v>
      </c>
      <c r="E28" s="5">
        <v>0</v>
      </c>
      <c r="F28" s="6">
        <v>0</v>
      </c>
      <c r="G28" s="23">
        <f t="shared" si="1"/>
        <v>-105600</v>
      </c>
      <c r="H28" s="53" t="s">
        <v>124</v>
      </c>
    </row>
    <row r="29" spans="1:8" outlineLevel="1" x14ac:dyDescent="0.25">
      <c r="A29" s="3" t="s">
        <v>36</v>
      </c>
      <c r="B29" s="4" t="s">
        <v>37</v>
      </c>
      <c r="C29" s="13">
        <v>1803223</v>
      </c>
      <c r="D29" s="5">
        <v>1803223</v>
      </c>
      <c r="E29" s="5">
        <v>1803223</v>
      </c>
      <c r="F29" s="6">
        <v>1</v>
      </c>
      <c r="G29" s="23">
        <f t="shared" si="1"/>
        <v>0</v>
      </c>
      <c r="H29" s="53"/>
    </row>
    <row r="30" spans="1:8" ht="165.75" customHeight="1" outlineLevel="1" x14ac:dyDescent="0.25">
      <c r="A30" s="3" t="s">
        <v>38</v>
      </c>
      <c r="B30" s="4" t="s">
        <v>39</v>
      </c>
      <c r="C30" s="13">
        <v>28380000</v>
      </c>
      <c r="D30" s="5">
        <v>46208998.649999999</v>
      </c>
      <c r="E30" s="5">
        <v>40564032.109999999</v>
      </c>
      <c r="F30" s="6">
        <v>0.87783837120651387</v>
      </c>
      <c r="G30" s="23">
        <f t="shared" si="1"/>
        <v>17828998.649999999</v>
      </c>
      <c r="H30" s="53" t="s">
        <v>125</v>
      </c>
    </row>
    <row r="31" spans="1:8" ht="32.25" customHeight="1" outlineLevel="1" x14ac:dyDescent="0.25">
      <c r="A31" s="3" t="s">
        <v>40</v>
      </c>
      <c r="B31" s="4" t="s">
        <v>41</v>
      </c>
      <c r="C31" s="13">
        <v>620000</v>
      </c>
      <c r="D31" s="5">
        <v>619642.31999999995</v>
      </c>
      <c r="E31" s="5">
        <v>524642.31999999995</v>
      </c>
      <c r="F31" s="6">
        <v>0.84668574606072744</v>
      </c>
      <c r="G31" s="23">
        <f t="shared" si="1"/>
        <v>-357.68000000005122</v>
      </c>
      <c r="H31" s="53" t="s">
        <v>126</v>
      </c>
    </row>
    <row r="32" spans="1:8" s="20" customFormat="1" ht="31.5" x14ac:dyDescent="0.25">
      <c r="A32" s="15" t="s">
        <v>42</v>
      </c>
      <c r="B32" s="16" t="s">
        <v>43</v>
      </c>
      <c r="C32" s="17">
        <v>12740366.880000001</v>
      </c>
      <c r="D32" s="18">
        <v>6807161.8799999999</v>
      </c>
      <c r="E32" s="18">
        <v>6145058.8499999996</v>
      </c>
      <c r="F32" s="19">
        <v>0.90273434925276086</v>
      </c>
      <c r="G32" s="23">
        <f t="shared" si="1"/>
        <v>-5933205.0000000009</v>
      </c>
      <c r="H32" s="54"/>
    </row>
    <row r="33" spans="1:8" ht="35.25" customHeight="1" outlineLevel="1" x14ac:dyDescent="0.25">
      <c r="A33" s="3" t="s">
        <v>44</v>
      </c>
      <c r="B33" s="4" t="s">
        <v>45</v>
      </c>
      <c r="C33" s="13">
        <v>3650000</v>
      </c>
      <c r="D33" s="5">
        <v>2258135</v>
      </c>
      <c r="E33" s="5">
        <v>2167418.5099999998</v>
      </c>
      <c r="F33" s="6">
        <v>0.95982680840605195</v>
      </c>
      <c r="G33" s="23">
        <f t="shared" si="1"/>
        <v>-1391865</v>
      </c>
      <c r="H33" s="53" t="s">
        <v>126</v>
      </c>
    </row>
    <row r="34" spans="1:8" ht="81" customHeight="1" outlineLevel="1" x14ac:dyDescent="0.25">
      <c r="A34" s="3" t="s">
        <v>46</v>
      </c>
      <c r="B34" s="4" t="s">
        <v>47</v>
      </c>
      <c r="C34" s="13">
        <v>8190000</v>
      </c>
      <c r="D34" s="5">
        <v>3813160</v>
      </c>
      <c r="E34" s="5">
        <v>3330112.76</v>
      </c>
      <c r="F34" s="6">
        <v>0.8733210145915723</v>
      </c>
      <c r="G34" s="23">
        <f t="shared" si="1"/>
        <v>-4376840</v>
      </c>
      <c r="H34" s="53" t="s">
        <v>127</v>
      </c>
    </row>
    <row r="35" spans="1:8" ht="63" outlineLevel="1" x14ac:dyDescent="0.25">
      <c r="A35" s="3" t="s">
        <v>48</v>
      </c>
      <c r="B35" s="4" t="s">
        <v>49</v>
      </c>
      <c r="C35" s="13">
        <v>900000</v>
      </c>
      <c r="D35" s="5">
        <v>735500</v>
      </c>
      <c r="E35" s="5">
        <v>647160.69999999995</v>
      </c>
      <c r="F35" s="6">
        <v>0.87989218218898713</v>
      </c>
      <c r="G35" s="23">
        <f t="shared" si="1"/>
        <v>-164500</v>
      </c>
      <c r="H35" s="53" t="s">
        <v>120</v>
      </c>
    </row>
    <row r="36" spans="1:8" ht="31.5" outlineLevel="1" x14ac:dyDescent="0.25">
      <c r="A36" s="3" t="s">
        <v>50</v>
      </c>
      <c r="B36" s="4" t="s">
        <v>51</v>
      </c>
      <c r="C36" s="13">
        <v>366.88</v>
      </c>
      <c r="D36" s="5">
        <v>366.88</v>
      </c>
      <c r="E36" s="5">
        <v>366.88</v>
      </c>
      <c r="F36" s="6">
        <v>1</v>
      </c>
      <c r="G36" s="23">
        <f t="shared" si="1"/>
        <v>0</v>
      </c>
      <c r="H36" s="53"/>
    </row>
    <row r="37" spans="1:8" s="20" customFormat="1" x14ac:dyDescent="0.25">
      <c r="A37" s="15" t="s">
        <v>52</v>
      </c>
      <c r="B37" s="16" t="s">
        <v>53</v>
      </c>
      <c r="C37" s="17">
        <v>602952711.63999999</v>
      </c>
      <c r="D37" s="18">
        <v>622428557.27999997</v>
      </c>
      <c r="E37" s="18">
        <v>591513840.40999997</v>
      </c>
      <c r="F37" s="19">
        <v>0.95033210396853152</v>
      </c>
      <c r="G37" s="23">
        <f t="shared" si="1"/>
        <v>19475845.639999986</v>
      </c>
      <c r="H37" s="54"/>
    </row>
    <row r="38" spans="1:8" ht="63" outlineLevel="1" x14ac:dyDescent="0.25">
      <c r="A38" s="3" t="s">
        <v>54</v>
      </c>
      <c r="B38" s="4" t="s">
        <v>55</v>
      </c>
      <c r="C38" s="13">
        <v>129486117</v>
      </c>
      <c r="D38" s="5">
        <v>141194709</v>
      </c>
      <c r="E38" s="5">
        <v>133955415.73999999</v>
      </c>
      <c r="F38" s="6">
        <v>0.94872829646895618</v>
      </c>
      <c r="G38" s="23">
        <f t="shared" si="1"/>
        <v>11708592</v>
      </c>
      <c r="H38" s="53" t="s">
        <v>112</v>
      </c>
    </row>
    <row r="39" spans="1:8" ht="63" outlineLevel="1" x14ac:dyDescent="0.25">
      <c r="A39" s="3" t="s">
        <v>56</v>
      </c>
      <c r="B39" s="4" t="s">
        <v>57</v>
      </c>
      <c r="C39" s="13">
        <v>411459436.63999999</v>
      </c>
      <c r="D39" s="5">
        <v>417351494.73000002</v>
      </c>
      <c r="E39" s="5">
        <v>394084172.86000001</v>
      </c>
      <c r="F39" s="6">
        <v>0.94425005741251156</v>
      </c>
      <c r="G39" s="23">
        <f t="shared" si="1"/>
        <v>5892058.0900000334</v>
      </c>
      <c r="H39" s="53" t="s">
        <v>113</v>
      </c>
    </row>
    <row r="40" spans="1:8" ht="81" customHeight="1" outlineLevel="1" x14ac:dyDescent="0.25">
      <c r="A40" s="3" t="s">
        <v>58</v>
      </c>
      <c r="B40" s="4" t="s">
        <v>59</v>
      </c>
      <c r="C40" s="13">
        <v>32018300</v>
      </c>
      <c r="D40" s="5">
        <v>32838916.68</v>
      </c>
      <c r="E40" s="5">
        <v>32795578.280000001</v>
      </c>
      <c r="F40" s="6">
        <v>0.99868027315205576</v>
      </c>
      <c r="G40" s="23">
        <f t="shared" si="1"/>
        <v>820616.6799999997</v>
      </c>
      <c r="H40" s="53" t="s">
        <v>128</v>
      </c>
    </row>
    <row r="41" spans="1:8" ht="36.75" customHeight="1" outlineLevel="1" x14ac:dyDescent="0.25">
      <c r="A41" s="3" t="s">
        <v>60</v>
      </c>
      <c r="B41" s="4" t="s">
        <v>61</v>
      </c>
      <c r="C41" s="13">
        <v>4757058</v>
      </c>
      <c r="D41" s="5">
        <v>4678570</v>
      </c>
      <c r="E41" s="5">
        <v>4571169.78</v>
      </c>
      <c r="F41" s="6">
        <v>0.97704422077686126</v>
      </c>
      <c r="G41" s="23">
        <f t="shared" si="1"/>
        <v>-78488</v>
      </c>
      <c r="H41" s="53" t="s">
        <v>114</v>
      </c>
    </row>
    <row r="42" spans="1:8" ht="47.25" outlineLevel="1" x14ac:dyDescent="0.25">
      <c r="A42" s="3" t="s">
        <v>62</v>
      </c>
      <c r="B42" s="4" t="s">
        <v>63</v>
      </c>
      <c r="C42" s="13">
        <v>25231800</v>
      </c>
      <c r="D42" s="5">
        <v>26364866.870000001</v>
      </c>
      <c r="E42" s="5">
        <v>26107503.75</v>
      </c>
      <c r="F42" s="6">
        <v>0.99023840623701964</v>
      </c>
      <c r="G42" s="23">
        <f t="shared" si="1"/>
        <v>1133066.870000001</v>
      </c>
      <c r="H42" s="53" t="s">
        <v>116</v>
      </c>
    </row>
    <row r="43" spans="1:8" s="20" customFormat="1" x14ac:dyDescent="0.25">
      <c r="A43" s="15" t="s">
        <v>64</v>
      </c>
      <c r="B43" s="16" t="s">
        <v>65</v>
      </c>
      <c r="C43" s="17">
        <v>15759746.18</v>
      </c>
      <c r="D43" s="18">
        <v>25283242.940000001</v>
      </c>
      <c r="E43" s="18">
        <v>25225146.23</v>
      </c>
      <c r="F43" s="19">
        <v>0.99770216541691781</v>
      </c>
      <c r="G43" s="23">
        <f t="shared" si="1"/>
        <v>9523496.7600000016</v>
      </c>
      <c r="H43" s="54"/>
    </row>
    <row r="44" spans="1:8" ht="67.5" customHeight="1" outlineLevel="1" x14ac:dyDescent="0.25">
      <c r="A44" s="3" t="s">
        <v>66</v>
      </c>
      <c r="B44" s="4" t="s">
        <v>67</v>
      </c>
      <c r="C44" s="13">
        <v>15759746.18</v>
      </c>
      <c r="D44" s="5">
        <v>17360187.27</v>
      </c>
      <c r="E44" s="5">
        <v>17302090.559999999</v>
      </c>
      <c r="F44" s="6">
        <v>0.99665345142328066</v>
      </c>
      <c r="G44" s="23">
        <f t="shared" si="1"/>
        <v>1600441.0899999999</v>
      </c>
      <c r="H44" s="53" t="s">
        <v>117</v>
      </c>
    </row>
    <row r="45" spans="1:8" ht="47.25" outlineLevel="1" x14ac:dyDescent="0.25">
      <c r="A45" s="3" t="s">
        <v>68</v>
      </c>
      <c r="B45" s="4" t="s">
        <v>69</v>
      </c>
      <c r="C45" s="13">
        <v>0</v>
      </c>
      <c r="D45" s="5">
        <v>7923055.6699999999</v>
      </c>
      <c r="E45" s="5">
        <v>7923055.6699999999</v>
      </c>
      <c r="F45" s="6">
        <v>1</v>
      </c>
      <c r="G45" s="23">
        <f t="shared" si="1"/>
        <v>7923055.6699999999</v>
      </c>
      <c r="H45" s="53" t="s">
        <v>129</v>
      </c>
    </row>
    <row r="46" spans="1:8" s="20" customFormat="1" x14ac:dyDescent="0.25">
      <c r="A46" s="15" t="s">
        <v>70</v>
      </c>
      <c r="B46" s="16" t="s">
        <v>71</v>
      </c>
      <c r="C46" s="17">
        <v>31426395.920000002</v>
      </c>
      <c r="D46" s="18">
        <v>34656294.899999999</v>
      </c>
      <c r="E46" s="18">
        <v>32580715.530000001</v>
      </c>
      <c r="F46" s="19">
        <v>0.94010959982914966</v>
      </c>
      <c r="G46" s="23">
        <f t="shared" si="1"/>
        <v>3229898.9799999967</v>
      </c>
      <c r="H46" s="54"/>
    </row>
    <row r="47" spans="1:8" ht="47.25" outlineLevel="1" x14ac:dyDescent="0.25">
      <c r="A47" s="3" t="s">
        <v>72</v>
      </c>
      <c r="B47" s="4" t="s">
        <v>73</v>
      </c>
      <c r="C47" s="13">
        <v>2000000</v>
      </c>
      <c r="D47" s="5">
        <v>2379211</v>
      </c>
      <c r="E47" s="5">
        <v>2165655.25</v>
      </c>
      <c r="F47" s="6">
        <v>0.91024093701651509</v>
      </c>
      <c r="G47" s="23">
        <f t="shared" si="1"/>
        <v>379211</v>
      </c>
      <c r="H47" s="53" t="s">
        <v>130</v>
      </c>
    </row>
    <row r="48" spans="1:8" ht="78.75" outlineLevel="1" x14ac:dyDescent="0.25">
      <c r="A48" s="3" t="s">
        <v>74</v>
      </c>
      <c r="B48" s="4" t="s">
        <v>75</v>
      </c>
      <c r="C48" s="13">
        <v>558800</v>
      </c>
      <c r="D48" s="5">
        <v>3895929</v>
      </c>
      <c r="E48" s="5">
        <v>3876798.37</v>
      </c>
      <c r="F48" s="6">
        <v>0.99508958453811658</v>
      </c>
      <c r="G48" s="23">
        <f t="shared" si="1"/>
        <v>3337129</v>
      </c>
      <c r="H48" s="53" t="s">
        <v>131</v>
      </c>
    </row>
    <row r="49" spans="1:8" ht="31.5" outlineLevel="1" x14ac:dyDescent="0.25">
      <c r="A49" s="3" t="s">
        <v>76</v>
      </c>
      <c r="B49" s="4" t="s">
        <v>77</v>
      </c>
      <c r="C49" s="13">
        <v>28387595.920000002</v>
      </c>
      <c r="D49" s="5">
        <v>27912354.899999999</v>
      </c>
      <c r="E49" s="5">
        <v>26079473.739999998</v>
      </c>
      <c r="F49" s="6">
        <v>0.93433441332461709</v>
      </c>
      <c r="G49" s="23">
        <f t="shared" si="1"/>
        <v>-475241.02000000328</v>
      </c>
      <c r="H49" s="53" t="s">
        <v>115</v>
      </c>
    </row>
    <row r="50" spans="1:8" ht="34.5" customHeight="1" outlineLevel="1" x14ac:dyDescent="0.25">
      <c r="A50" s="3" t="s">
        <v>78</v>
      </c>
      <c r="B50" s="4" t="s">
        <v>79</v>
      </c>
      <c r="C50" s="13">
        <v>480000</v>
      </c>
      <c r="D50" s="5">
        <v>468800</v>
      </c>
      <c r="E50" s="5">
        <v>458788.17</v>
      </c>
      <c r="F50" s="6">
        <v>0.97864370733788397</v>
      </c>
      <c r="G50" s="23">
        <f t="shared" si="1"/>
        <v>-11200</v>
      </c>
      <c r="H50" s="53" t="s">
        <v>114</v>
      </c>
    </row>
    <row r="51" spans="1:8" s="20" customFormat="1" x14ac:dyDescent="0.25">
      <c r="A51" s="15" t="s">
        <v>80</v>
      </c>
      <c r="B51" s="16" t="s">
        <v>81</v>
      </c>
      <c r="C51" s="17">
        <v>27050000</v>
      </c>
      <c r="D51" s="18">
        <v>3401465</v>
      </c>
      <c r="E51" s="18">
        <v>3401465</v>
      </c>
      <c r="F51" s="19">
        <v>1</v>
      </c>
      <c r="G51" s="23">
        <f t="shared" si="1"/>
        <v>-23648535</v>
      </c>
      <c r="H51" s="54"/>
    </row>
    <row r="52" spans="1:8" ht="33" customHeight="1" outlineLevel="1" x14ac:dyDescent="0.25">
      <c r="A52" s="3" t="s">
        <v>82</v>
      </c>
      <c r="B52" s="4" t="s">
        <v>83</v>
      </c>
      <c r="C52" s="13">
        <v>1183465</v>
      </c>
      <c r="D52" s="5">
        <v>1094994</v>
      </c>
      <c r="E52" s="5">
        <v>1094994</v>
      </c>
      <c r="F52" s="19">
        <v>1</v>
      </c>
      <c r="G52" s="23">
        <f t="shared" si="1"/>
        <v>-88471</v>
      </c>
      <c r="H52" s="53" t="s">
        <v>114</v>
      </c>
    </row>
    <row r="53" spans="1:8" ht="78.75" outlineLevel="1" x14ac:dyDescent="0.25">
      <c r="A53" s="3" t="s">
        <v>84</v>
      </c>
      <c r="B53" s="4" t="s">
        <v>85</v>
      </c>
      <c r="C53" s="13">
        <v>15000000</v>
      </c>
      <c r="D53" s="5">
        <v>2100000</v>
      </c>
      <c r="E53" s="5">
        <v>2100000</v>
      </c>
      <c r="F53" s="6">
        <v>1</v>
      </c>
      <c r="G53" s="23">
        <f t="shared" si="1"/>
        <v>-12900000</v>
      </c>
      <c r="H53" s="53" t="s">
        <v>118</v>
      </c>
    </row>
    <row r="54" spans="1:8" ht="55.5" customHeight="1" outlineLevel="1" x14ac:dyDescent="0.25">
      <c r="A54" s="3" t="s">
        <v>86</v>
      </c>
      <c r="B54" s="4" t="s">
        <v>87</v>
      </c>
      <c r="C54" s="13">
        <v>10966535</v>
      </c>
      <c r="D54" s="5">
        <v>206471</v>
      </c>
      <c r="E54" s="5">
        <v>206471</v>
      </c>
      <c r="F54" s="6">
        <v>1</v>
      </c>
      <c r="G54" s="23">
        <f t="shared" si="1"/>
        <v>-10760064</v>
      </c>
      <c r="H54" s="57" t="s">
        <v>119</v>
      </c>
    </row>
    <row r="55" spans="1:8" s="20" customFormat="1" x14ac:dyDescent="0.25">
      <c r="A55" s="15" t="s">
        <v>88</v>
      </c>
      <c r="B55" s="16" t="s">
        <v>89</v>
      </c>
      <c r="C55" s="17">
        <v>707200</v>
      </c>
      <c r="D55" s="18">
        <v>938000</v>
      </c>
      <c r="E55" s="18">
        <v>938000</v>
      </c>
      <c r="F55" s="19">
        <v>1</v>
      </c>
      <c r="G55" s="23">
        <f t="shared" si="1"/>
        <v>230800</v>
      </c>
      <c r="H55" s="55" t="s">
        <v>111</v>
      </c>
    </row>
    <row r="56" spans="1:8" ht="38.25" customHeight="1" outlineLevel="1" x14ac:dyDescent="0.25">
      <c r="A56" s="3" t="s">
        <v>90</v>
      </c>
      <c r="B56" s="4" t="s">
        <v>91</v>
      </c>
      <c r="C56" s="13">
        <v>707200</v>
      </c>
      <c r="D56" s="5">
        <v>938000</v>
      </c>
      <c r="E56" s="5">
        <v>938000</v>
      </c>
      <c r="F56" s="6">
        <v>1</v>
      </c>
      <c r="G56" s="23">
        <f t="shared" si="1"/>
        <v>230800</v>
      </c>
      <c r="H56" s="56"/>
    </row>
    <row r="57" spans="1:8" s="20" customFormat="1" ht="69" customHeight="1" x14ac:dyDescent="0.25">
      <c r="A57" s="15" t="s">
        <v>92</v>
      </c>
      <c r="B57" s="16" t="s">
        <v>93</v>
      </c>
      <c r="C57" s="17">
        <v>48202360</v>
      </c>
      <c r="D57" s="18">
        <v>42855700</v>
      </c>
      <c r="E57" s="18">
        <v>42855700</v>
      </c>
      <c r="F57" s="19">
        <v>1</v>
      </c>
      <c r="G57" s="23">
        <f t="shared" si="1"/>
        <v>-5346660</v>
      </c>
      <c r="H57" s="55" t="s">
        <v>132</v>
      </c>
    </row>
    <row r="58" spans="1:8" ht="54" customHeight="1" outlineLevel="1" x14ac:dyDescent="0.25">
      <c r="A58" s="3" t="s">
        <v>94</v>
      </c>
      <c r="B58" s="4" t="s">
        <v>95</v>
      </c>
      <c r="C58" s="13">
        <v>28700000</v>
      </c>
      <c r="D58" s="5">
        <v>28700000</v>
      </c>
      <c r="E58" s="5">
        <v>28700000</v>
      </c>
      <c r="F58" s="6">
        <v>1</v>
      </c>
      <c r="G58" s="23">
        <f t="shared" si="1"/>
        <v>0</v>
      </c>
      <c r="H58" s="58"/>
    </row>
    <row r="59" spans="1:8" ht="54" customHeight="1" outlineLevel="1" x14ac:dyDescent="0.25">
      <c r="A59" s="3" t="s">
        <v>96</v>
      </c>
      <c r="B59" s="4" t="s">
        <v>97</v>
      </c>
      <c r="C59" s="13">
        <v>19502360</v>
      </c>
      <c r="D59" s="5">
        <v>14155700</v>
      </c>
      <c r="E59" s="5">
        <v>14155700</v>
      </c>
      <c r="F59" s="6">
        <v>1</v>
      </c>
      <c r="G59" s="23">
        <f t="shared" si="1"/>
        <v>-5346660</v>
      </c>
      <c r="H59" s="56"/>
    </row>
    <row r="60" spans="1:8" ht="12.75" customHeight="1" x14ac:dyDescent="0.25">
      <c r="A60" s="2"/>
      <c r="B60" s="2"/>
      <c r="C60" s="2"/>
      <c r="D60" s="2"/>
      <c r="E60" s="2"/>
      <c r="F60" s="2"/>
      <c r="G60" s="22"/>
    </row>
    <row r="61" spans="1:8" x14ac:dyDescent="0.25">
      <c r="A61" s="9"/>
      <c r="B61" s="10"/>
      <c r="C61" s="10"/>
      <c r="D61" s="10"/>
      <c r="E61" s="8"/>
      <c r="F61" s="9"/>
      <c r="G61" s="24"/>
    </row>
  </sheetData>
  <mergeCells count="20">
    <mergeCell ref="H10:H12"/>
    <mergeCell ref="H24:H25"/>
    <mergeCell ref="H55:H56"/>
    <mergeCell ref="H57:H59"/>
    <mergeCell ref="A6:D6"/>
    <mergeCell ref="A7:G7"/>
    <mergeCell ref="A8:G8"/>
    <mergeCell ref="A9:G9"/>
    <mergeCell ref="D10:D12"/>
    <mergeCell ref="B10:B12"/>
    <mergeCell ref="C10:C12"/>
    <mergeCell ref="A10:A12"/>
    <mergeCell ref="G10:G12"/>
    <mergeCell ref="E10:E12"/>
    <mergeCell ref="F10:F12"/>
    <mergeCell ref="A1:G1"/>
    <mergeCell ref="A2:G2"/>
    <mergeCell ref="A3:G3"/>
    <mergeCell ref="A4:G4"/>
    <mergeCell ref="A5:D5"/>
  </mergeCells>
  <pageMargins left="0.59027779999999996" right="0.28000000000000003" top="0.23" bottom="0.2" header="0.2" footer="0.2"/>
  <pageSetup paperSize="9" scale="46" fitToHeight="20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AA94F4C-8157-4454-9BD6-9F0C48B1A36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budg5-ПК\budg5</dc:creator>
  <cp:lastModifiedBy>budg1</cp:lastModifiedBy>
  <cp:lastPrinted>2020-05-22T06:13:27Z</cp:lastPrinted>
  <dcterms:created xsi:type="dcterms:W3CDTF">2020-03-26T00:28:01Z</dcterms:created>
  <dcterms:modified xsi:type="dcterms:W3CDTF">2020-05-26T05:31:47Z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испол. квартал год (Прил 4 расх.разделы)(3).xlsx</vt:lpwstr>
  </property>
  <property fmtid="{D5CDD505-2E9C-101B-9397-08002B2CF9AE}" pid="3" name="Название отчета">
    <vt:lpwstr>Отчет об испол. квартал год (Прил 4 расх.разделы)(3).xlsx</vt:lpwstr>
  </property>
  <property fmtid="{D5CDD505-2E9C-101B-9397-08002B2CF9AE}" pid="4" name="Версия клиента">
    <vt:lpwstr>19.1.14.4010</vt:lpwstr>
  </property>
  <property fmtid="{D5CDD505-2E9C-101B-9397-08002B2CF9AE}" pid="5" name="Версия базы">
    <vt:lpwstr>19.1.1766.14560515</vt:lpwstr>
  </property>
  <property fmtid="{D5CDD505-2E9C-101B-9397-08002B2CF9AE}" pid="6" name="Тип сервера">
    <vt:lpwstr>MSSQL</vt:lpwstr>
  </property>
  <property fmtid="{D5CDD505-2E9C-101B-9397-08002B2CF9AE}" pid="7" name="Сервер">
    <vt:lpwstr>finserver2</vt:lpwstr>
  </property>
  <property fmtid="{D5CDD505-2E9C-101B-9397-08002B2CF9AE}" pid="8" name="База">
    <vt:lpwstr>budg2019</vt:lpwstr>
  </property>
  <property fmtid="{D5CDD505-2E9C-101B-9397-08002B2CF9AE}" pid="9" name="Пользователь">
    <vt:lpwstr>budg_5</vt:lpwstr>
  </property>
  <property fmtid="{D5CDD505-2E9C-101B-9397-08002B2CF9AE}" pid="10" name="Шаблон">
    <vt:lpwstr>sqr_info_isp_budg_2016_kv3</vt:lpwstr>
  </property>
  <property fmtid="{D5CDD505-2E9C-101B-9397-08002B2CF9AE}" pid="11" name="Локальная база">
    <vt:lpwstr>используется</vt:lpwstr>
  </property>
</Properties>
</file>